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Ajutor de minimis -buget" sheetId="1" r:id="rId1"/>
  </sheets>
  <definedNames/>
  <calcPr fullCalcOnLoad="1"/>
</workbook>
</file>

<file path=xl/sharedStrings.xml><?xml version="1.0" encoding="utf-8"?>
<sst xmlns="http://schemas.openxmlformats.org/spreadsheetml/2006/main" count="174" uniqueCount="94">
  <si>
    <t>Nr. persoane care se deplaseaza</t>
  </si>
  <si>
    <t>Cost unitar (cost estimativ pe calatorie)</t>
  </si>
  <si>
    <t>Nr. calatorii</t>
  </si>
  <si>
    <t>-</t>
  </si>
  <si>
    <t>Nr. persoane care se cazeaza</t>
  </si>
  <si>
    <t>Cost unitar (cost estimativ pe noapte de cazare/persoana)</t>
  </si>
  <si>
    <t>Nr. nopti de cazare</t>
  </si>
  <si>
    <t xml:space="preserve">Nr. persoane care primesc diurna </t>
  </si>
  <si>
    <t>Cost unitar (cost estimativ pentru o zi de diurna)</t>
  </si>
  <si>
    <t>Nr. zile diurna</t>
  </si>
  <si>
    <t>diurna pentru deplasarea in localitatea….</t>
  </si>
  <si>
    <t>Cost unitar</t>
  </si>
  <si>
    <t>transport - cu tren/masina/avion, in/din localitatea…..</t>
  </si>
  <si>
    <t>transport  - cu tren/masina/avion, in/din localitatea…..</t>
  </si>
  <si>
    <t>cazare in localitatea…</t>
  </si>
  <si>
    <t>Cost lunar</t>
  </si>
  <si>
    <t>Nr luni implementare an 1</t>
  </si>
  <si>
    <t>Nr.buc.</t>
  </si>
  <si>
    <r>
      <t xml:space="preserve">Cheltuieli aferente înființării și funcționării intreprinderilor –  cheltuieli aferente  ajutorului </t>
    </r>
    <r>
      <rPr>
        <b/>
        <i/>
        <sz val="16"/>
        <rFont val="Arial"/>
        <family val="2"/>
      </rPr>
      <t xml:space="preserve">de minimis  </t>
    </r>
  </si>
  <si>
    <t>CHELTUIELI ELIGIBILE PENTRU BENEFICIARII SCHEMEI DE MINIMIS</t>
  </si>
  <si>
    <t>Total cheltuieli cu salariile personalului nou-angajat</t>
  </si>
  <si>
    <t>Total cheltuieli cu cazarea personalului intreprinderilor</t>
  </si>
  <si>
    <t>Total cheltuieli cu diurna personalului  propriu</t>
  </si>
  <si>
    <t>Total cheltuieli pentru transportul persoanelor</t>
  </si>
  <si>
    <t>Total cheltuieli cu taxe si asigurari de calatorie si medicale</t>
  </si>
  <si>
    <t xml:space="preserve">Nr luni implementare </t>
  </si>
  <si>
    <t>Total cheltuieli aferente diverselor achizitii de servicii specializate, pentru care beneficiarul ajutorului de minimis nu are expertiza necesara</t>
  </si>
  <si>
    <t>Total cheltuieli cu inchirierea</t>
  </si>
  <si>
    <t>Total cheltuieli de leasing</t>
  </si>
  <si>
    <t>Total Utilităţi aferente funcționării intreprinderilor</t>
  </si>
  <si>
    <t>Total Servicii de administrare a clădirilor aferente funcționării intreprinderilor</t>
  </si>
  <si>
    <t>Total Servicii de întreţinere si reparare echipamente si mijloace de transport aferente funcționării intreprinderilor</t>
  </si>
  <si>
    <t>Total Arhivare documente aferente funcționării intreprinderilor</t>
  </si>
  <si>
    <t>Total Amortizare active aferente funcționării intreprinderilor</t>
  </si>
  <si>
    <t>Total cheltuieli financiare si juridice (notariale) aferente funcționării intreprinderilor</t>
  </si>
  <si>
    <t>Total Conectare la reţele informatice aferente funcționării intreprinderilor</t>
  </si>
  <si>
    <t>Total Cheltuieli de informare si publicitate aferente funcționării intreprinderilor</t>
  </si>
  <si>
    <t>Total alte cheltuieli aferente functionarii intreprinderilor</t>
  </si>
  <si>
    <t>Nr.luni.</t>
  </si>
  <si>
    <t>Energie si apa</t>
  </si>
  <si>
    <t>Telefon si internet</t>
  </si>
  <si>
    <t>Inchiriere spatiu</t>
  </si>
  <si>
    <t>Total Cheltuielile aferente garanțiilor oferite de bănci sau alte instituții financiarer</t>
  </si>
  <si>
    <t>Total, lei, fara TVA</t>
  </si>
  <si>
    <t>Subvenţii pentru înfiinţarea unei afaceri</t>
  </si>
  <si>
    <t>1. Cheltuieli cu salariile personalului nou-angajat</t>
  </si>
  <si>
    <t>1.1 Cheltuieli salariale</t>
  </si>
  <si>
    <t>1.2 Venituri asimilate salariilor pentru experti proprii/ cooptati</t>
  </si>
  <si>
    <t>TVA, lei</t>
  </si>
  <si>
    <t>Total, lei, cu TVA</t>
  </si>
  <si>
    <t>1.3. Contributii sociale aferente cheltuielilor salariale si cheltuielilor asimilate acestora (contributii angajati si angajatori)</t>
  </si>
  <si>
    <t>2. Cheltuieli cu deplasarea personalului intreprinderilor nou-infiintate</t>
  </si>
  <si>
    <t>2.1. Cheltuieli pentru cazare</t>
  </si>
  <si>
    <t>2.2. Cheltuieli cu diurna personalului propriu</t>
  </si>
  <si>
    <t>2.3. Cheltuieli pentru transportul persoanelor (inclusiv transportul efectuat cu mijloacele de transport în comun sau taxi, gară, autogară sau port și locul delegării ori locul de cazare, precum și transportul efectuat pe distanța dintre locul de cazare și locul delegării)</t>
  </si>
  <si>
    <t>2.4. Taxe si asigurari de calatorie si asigurari medicale aferente deplasarii</t>
  </si>
  <si>
    <t>taxe</t>
  </si>
  <si>
    <t>Cantitate</t>
  </si>
  <si>
    <t>3. Cheltuieli aferente diverselor achizitii de servicii specializate, pentru care beneficiarul ajutorului de minimis nu are expertiza necesara</t>
  </si>
  <si>
    <t>Serviciu 1</t>
  </si>
  <si>
    <t>Serviciu 2</t>
  </si>
  <si>
    <t>Total cheltuieli cu deplasarea personalului intreprinderilor nou-infiintate</t>
  </si>
  <si>
    <t xml:space="preserve">Nr. luni implementare </t>
  </si>
  <si>
    <t>Nr. bucati</t>
  </si>
  <si>
    <t>Obiect de inventar..</t>
  </si>
  <si>
    <t>Materii prime...</t>
  </si>
  <si>
    <t>Materiale consumabile...</t>
  </si>
  <si>
    <t>4. Cheltuieli cu achizitia de active fixe corporale (altele decat terenuri si imobile), obiecte de inventar, materii prime, materiale, inclusiv materiale consumabile, alte cheltuieli de investitii necesare functionarii intreprinderilor</t>
  </si>
  <si>
    <t>Total cheltuieli cu achizitia de active fixe corporale (altele decat terenuri si imobile), obiecte de inventar, materii prime, materiale, inclusiv materiale consumabile, alte cheltuieli de investitii necesare functionarii intreprinderilor</t>
  </si>
  <si>
    <t>5. Cheltuieli cu inchirierea de sedii (inclusiv depozite), spatii pentru desfasurarea diverselor activitati ale intreprinderii, echipamente, vehicule, diverse bunuri</t>
  </si>
  <si>
    <t>6. Cheltuieli de leasing fara achizitie (leasing operational) aferente functionarii intreprinderilor (rate de leasing operational platite de intreprindere pentru: echipamente, vehicule, diverse bunuri mobile si imobile)</t>
  </si>
  <si>
    <t>7.  Utilităţi aferente funcționării intreprinderilor</t>
  </si>
  <si>
    <t>8 Servicii de administrare a clădirilor aferente funcționării intreprinderilor</t>
  </si>
  <si>
    <t>9. Servicii de întreţinere si reparare echipamente si mijloace de transport aferente funcționării intreprinderilor</t>
  </si>
  <si>
    <t>10. Arhivare documente aferente funcționării intreprinderilor</t>
  </si>
  <si>
    <t>Servicii arhivare</t>
  </si>
  <si>
    <t>11. Amortizare active aferente funcționării intreprinderilor</t>
  </si>
  <si>
    <t>12.Cheltuieli financiare si juridice (notariale) aferente funcționării intreprinderilor</t>
  </si>
  <si>
    <t>13. Conectare la reţele informatice aferente funcționării intreprinderilor</t>
  </si>
  <si>
    <t>14. Cheltuieli de informare si publicitate aferente funcționării intreprinderilor</t>
  </si>
  <si>
    <t>15. Alte cheltuieli aferente functionarii intreprinderilor</t>
  </si>
  <si>
    <t>15.1. Prelucrare de date</t>
  </si>
  <si>
    <t>15.2. Intretinere, actualizare si dezvoltare aplicatii informatice</t>
  </si>
  <si>
    <t>15.3. Achizitionarea de publicatii, carti, reviste de specialitate relevante pentru operatiune, in format tiparit si/sau electronic</t>
  </si>
  <si>
    <t>15.4. Concesiuni, brevete, licente, marci comerciale, drepturi si active similare</t>
  </si>
  <si>
    <t>16. Cheltuielile aferente garanțiilor oferite de bănci sau alte instituții financiarer</t>
  </si>
  <si>
    <r>
      <t xml:space="preserve"> Valoarea totala eligibila a ajutorului </t>
    </r>
    <r>
      <rPr>
        <b/>
        <i/>
        <sz val="14"/>
        <rFont val="Arial"/>
        <family val="2"/>
      </rPr>
      <t>de minimis</t>
    </r>
    <r>
      <rPr>
        <b/>
        <sz val="14"/>
        <rFont val="Arial"/>
        <family val="0"/>
      </rPr>
      <t xml:space="preserve"> </t>
    </r>
  </si>
  <si>
    <t xml:space="preserve">Valoare TVA nedeductibila estimata a ajutorului de minimis </t>
  </si>
  <si>
    <t>ASISTENŢA FINANCIARĂ NERAMBURSABILĂ SOLICITATA</t>
  </si>
  <si>
    <t>Total buget investie</t>
  </si>
  <si>
    <t>PONDEREA MIJLOACE FIXE DIN VALOARE CHELTUIELI ELIGIBILE</t>
  </si>
  <si>
    <t>CONTRIBUŢIA SOLICITANTULUI  (daca este cazul)</t>
  </si>
  <si>
    <t>Active fix...*</t>
  </si>
  <si>
    <t>* Elementele investitiei se vor detalia separat in cadrul fiecarei subcategorii: active fixe, obiecte de inventar, etc</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</si>
</sst>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s>
  <fonts count="53">
    <font>
      <sz val="10"/>
      <name val="Arial"/>
      <family val="0"/>
    </font>
    <font>
      <sz val="11"/>
      <color indexed="8"/>
      <name val="Calibri"/>
      <family val="2"/>
    </font>
    <font>
      <b/>
      <sz val="10"/>
      <name val="Arial"/>
      <family val="2"/>
    </font>
    <font>
      <sz val="8"/>
      <name val="Arial"/>
      <family val="0"/>
    </font>
    <font>
      <b/>
      <sz val="10"/>
      <color indexed="54"/>
      <name val="Arial"/>
      <family val="2"/>
    </font>
    <font>
      <b/>
      <sz val="14"/>
      <name val="Arial"/>
      <family val="0"/>
    </font>
    <font>
      <sz val="14"/>
      <name val="Arial"/>
      <family val="2"/>
    </font>
    <font>
      <b/>
      <sz val="14"/>
      <color indexed="8"/>
      <name val="Arial"/>
      <family val="2"/>
    </font>
    <font>
      <b/>
      <i/>
      <sz val="14"/>
      <name val="Arial"/>
      <family val="2"/>
    </font>
    <font>
      <u val="single"/>
      <sz val="10"/>
      <color indexed="12"/>
      <name val="Arial"/>
      <family val="0"/>
    </font>
    <font>
      <u val="single"/>
      <sz val="10"/>
      <color indexed="36"/>
      <name val="Arial"/>
      <family val="0"/>
    </font>
    <font>
      <b/>
      <sz val="14"/>
      <color indexed="10"/>
      <name val="Arial"/>
      <family val="2"/>
    </font>
    <font>
      <b/>
      <sz val="16"/>
      <name val="Arial"/>
      <family val="2"/>
    </font>
    <font>
      <b/>
      <i/>
      <sz val="16"/>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rgb="FFCCFFFF"/>
        <bgColor indexed="64"/>
      </patternFill>
    </fill>
    <fill>
      <patternFill patternType="solid">
        <fgColor rgb="FF99CCFF"/>
        <bgColor indexed="64"/>
      </patternFill>
    </fill>
    <fill>
      <patternFill patternType="solid">
        <fgColor theme="0"/>
        <bgColor indexed="64"/>
      </patternFill>
    </fill>
    <fill>
      <patternFill patternType="solid">
        <fgColor indexed="22"/>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top style="medium"/>
      <bottom/>
    </border>
    <border>
      <left/>
      <right/>
      <top style="medium"/>
      <bottom/>
    </border>
    <border>
      <left style="medium"/>
      <right style="thin"/>
      <top/>
      <bottom style="thin"/>
    </border>
    <border>
      <left style="thin"/>
      <right style="thin"/>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2">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xf>
    <xf numFmtId="0" fontId="0" fillId="32" borderId="10" xfId="0" applyFont="1" applyFill="1" applyBorder="1" applyAlignment="1">
      <alignment/>
    </xf>
    <xf numFmtId="0" fontId="0" fillId="33"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vertical="center" wrapText="1"/>
    </xf>
    <xf numFmtId="4"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xf>
    <xf numFmtId="0" fontId="0" fillId="0" borderId="10" xfId="0" applyFont="1" applyFill="1" applyBorder="1" applyAlignment="1">
      <alignment/>
    </xf>
    <xf numFmtId="4" fontId="2" fillId="0" borderId="10" xfId="0" applyNumberFormat="1" applyFont="1" applyFill="1" applyBorder="1" applyAlignment="1">
      <alignment horizontal="center"/>
    </xf>
    <xf numFmtId="0" fontId="0" fillId="0" borderId="11" xfId="0" applyFont="1" applyFill="1" applyBorder="1" applyAlignment="1">
      <alignment horizontal="left"/>
    </xf>
    <xf numFmtId="0" fontId="0" fillId="0" borderId="10" xfId="0" applyFont="1" applyFill="1" applyBorder="1" applyAlignment="1">
      <alignment horizontal="center"/>
    </xf>
    <xf numFmtId="4" fontId="2" fillId="0" borderId="12" xfId="0" applyNumberFormat="1" applyFont="1" applyFill="1" applyBorder="1" applyAlignment="1">
      <alignment horizontal="center"/>
    </xf>
    <xf numFmtId="0" fontId="2" fillId="33" borderId="10" xfId="0" applyFont="1" applyFill="1" applyBorder="1" applyAlignment="1">
      <alignment horizontal="center" vertical="center" wrapText="1"/>
    </xf>
    <xf numFmtId="39" fontId="2" fillId="33" borderId="10" xfId="42" applyNumberFormat="1" applyFont="1" applyFill="1" applyBorder="1" applyAlignment="1">
      <alignment horizontal="center" vertical="center" wrapText="1"/>
    </xf>
    <xf numFmtId="4" fontId="2" fillId="32" borderId="10" xfId="0" applyNumberFormat="1" applyFont="1" applyFill="1" applyBorder="1" applyAlignment="1">
      <alignment horizontal="center"/>
    </xf>
    <xf numFmtId="0" fontId="0" fillId="34" borderId="10" xfId="0" applyFont="1" applyFill="1" applyBorder="1" applyAlignment="1">
      <alignment/>
    </xf>
    <xf numFmtId="4" fontId="2" fillId="34" borderId="10" xfId="0" applyNumberFormat="1" applyFont="1" applyFill="1" applyBorder="1" applyAlignment="1">
      <alignment horizontal="center"/>
    </xf>
    <xf numFmtId="0" fontId="2" fillId="32" borderId="11" xfId="0" applyFont="1" applyFill="1" applyBorder="1" applyAlignment="1">
      <alignment horizontal="left" wrapText="1"/>
    </xf>
    <xf numFmtId="4" fontId="2" fillId="0" borderId="10" xfId="0" applyNumberFormat="1" applyFont="1" applyFill="1" applyBorder="1" applyAlignment="1">
      <alignment horizontal="right" vertical="center" wrapText="1"/>
    </xf>
    <xf numFmtId="0" fontId="0" fillId="0" borderId="11" xfId="0" applyFont="1" applyFill="1" applyBorder="1" applyAlignment="1">
      <alignment horizontal="lef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lignment/>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 fontId="2" fillId="0" borderId="10" xfId="0" applyNumberFormat="1" applyFont="1" applyFill="1" applyBorder="1" applyAlignment="1">
      <alignment/>
    </xf>
    <xf numFmtId="4" fontId="0" fillId="32" borderId="10" xfId="0" applyNumberFormat="1" applyFont="1" applyFill="1" applyBorder="1" applyAlignment="1">
      <alignment horizontal="right" vertical="center"/>
    </xf>
    <xf numFmtId="4" fontId="2" fillId="0" borderId="10" xfId="0" applyNumberFormat="1" applyFont="1" applyFill="1" applyBorder="1" applyAlignment="1">
      <alignment horizontal="right"/>
    </xf>
    <xf numFmtId="4" fontId="2" fillId="34" borderId="10" xfId="0" applyNumberFormat="1" applyFont="1" applyFill="1" applyBorder="1" applyAlignment="1">
      <alignment/>
    </xf>
    <xf numFmtId="0" fontId="2" fillId="35" borderId="11" xfId="0" applyFont="1" applyFill="1" applyBorder="1" applyAlignment="1">
      <alignment horizontal="left" vertical="center" wrapText="1"/>
    </xf>
    <xf numFmtId="0" fontId="0" fillId="35" borderId="10" xfId="0" applyFont="1" applyFill="1" applyBorder="1" applyAlignment="1">
      <alignment vertical="center" wrapText="1"/>
    </xf>
    <xf numFmtId="4" fontId="0" fillId="35" borderId="10" xfId="0" applyNumberFormat="1" applyFont="1" applyFill="1" applyBorder="1" applyAlignment="1">
      <alignment horizontal="center" vertical="center" wrapText="1"/>
    </xf>
    <xf numFmtId="4" fontId="0" fillId="35" borderId="10" xfId="0" applyNumberFormat="1" applyFont="1" applyFill="1" applyBorder="1" applyAlignment="1">
      <alignment/>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32" borderId="11" xfId="0" applyFont="1" applyFill="1" applyBorder="1" applyAlignment="1">
      <alignment horizontal="left" vertical="center" wrapText="1"/>
    </xf>
    <xf numFmtId="0" fontId="50" fillId="0" borderId="11" xfId="0" applyFont="1" applyFill="1" applyBorder="1" applyAlignment="1">
      <alignment horizontal="left"/>
    </xf>
    <xf numFmtId="0" fontId="0" fillId="0" borderId="11" xfId="0" applyFont="1" applyFill="1" applyBorder="1" applyAlignment="1">
      <alignment horizontal="left"/>
    </xf>
    <xf numFmtId="4" fontId="2" fillId="0" borderId="10" xfId="0" applyNumberFormat="1" applyFont="1" applyFill="1" applyBorder="1" applyAlignment="1">
      <alignment horizontal="center"/>
    </xf>
    <xf numFmtId="4" fontId="2" fillId="36" borderId="10" xfId="0" applyNumberFormat="1" applyFont="1" applyFill="1" applyBorder="1" applyAlignment="1">
      <alignment/>
    </xf>
    <xf numFmtId="0" fontId="0" fillId="35" borderId="10" xfId="0" applyFont="1" applyFill="1" applyBorder="1" applyAlignment="1">
      <alignment/>
    </xf>
    <xf numFmtId="4" fontId="0" fillId="36" borderId="10" xfId="0" applyNumberFormat="1" applyFont="1" applyFill="1" applyBorder="1" applyAlignment="1">
      <alignment horizontal="right" vertical="center"/>
    </xf>
    <xf numFmtId="4" fontId="2" fillId="35" borderId="10" xfId="0" applyNumberFormat="1" applyFont="1" applyFill="1" applyBorder="1" applyAlignment="1">
      <alignment horizontal="right" vertical="center" wrapText="1"/>
    </xf>
    <xf numFmtId="4" fontId="0" fillId="35" borderId="10" xfId="0" applyNumberFormat="1" applyFont="1" applyFill="1" applyBorder="1" applyAlignment="1">
      <alignment horizontal="right" vertical="center"/>
    </xf>
    <xf numFmtId="4" fontId="2" fillId="35" borderId="10" xfId="0" applyNumberFormat="1" applyFont="1" applyFill="1" applyBorder="1" applyAlignment="1">
      <alignment horizontal="center"/>
    </xf>
    <xf numFmtId="4" fontId="2" fillId="36" borderId="10" xfId="0" applyNumberFormat="1" applyFont="1" applyFill="1" applyBorder="1" applyAlignment="1">
      <alignment horizontal="center" vertical="center" wrapText="1"/>
    </xf>
    <xf numFmtId="0" fontId="0" fillId="0" borderId="13" xfId="0" applyFont="1" applyFill="1" applyBorder="1" applyAlignment="1">
      <alignment horizontal="left"/>
    </xf>
    <xf numFmtId="0" fontId="0" fillId="0" borderId="14" xfId="0" applyFont="1" applyFill="1" applyBorder="1" applyAlignment="1">
      <alignment/>
    </xf>
    <xf numFmtId="0" fontId="2" fillId="33" borderId="11" xfId="0" applyFont="1" applyFill="1" applyBorder="1" applyAlignment="1">
      <alignment wrapText="1"/>
    </xf>
    <xf numFmtId="0" fontId="51" fillId="0" borderId="11"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7" borderId="10" xfId="0" applyFont="1" applyFill="1" applyBorder="1" applyAlignment="1">
      <alignment horizontal="center" vertical="center"/>
    </xf>
    <xf numFmtId="4" fontId="2" fillId="37" borderId="10" xfId="0" applyNumberFormat="1" applyFont="1" applyFill="1" applyBorder="1" applyAlignment="1">
      <alignment/>
    </xf>
    <xf numFmtId="0" fontId="12" fillId="0" borderId="0" xfId="0" applyFont="1" applyFill="1" applyBorder="1" applyAlignment="1">
      <alignment horizontal="center" wrapText="1"/>
    </xf>
    <xf numFmtId="0" fontId="12" fillId="0" borderId="0" xfId="0" applyFont="1" applyFill="1" applyBorder="1" applyAlignment="1">
      <alignment horizontal="center" wrapText="1"/>
    </xf>
    <xf numFmtId="0" fontId="0" fillId="0" borderId="11" xfId="0" applyFont="1" applyFill="1" applyBorder="1" applyAlignment="1">
      <alignment wrapText="1"/>
    </xf>
    <xf numFmtId="0" fontId="0" fillId="0" borderId="11" xfId="0" applyFont="1" applyFill="1" applyBorder="1" applyAlignment="1">
      <alignment horizontal="left" wrapText="1"/>
    </xf>
    <xf numFmtId="4" fontId="0" fillId="0" borderId="10" xfId="0" applyNumberFormat="1" applyFont="1" applyFill="1" applyBorder="1" applyAlignment="1">
      <alignment horizontal="center"/>
    </xf>
    <xf numFmtId="4" fontId="0" fillId="0" borderId="10" xfId="0" applyNumberFormat="1" applyFont="1" applyFill="1" applyBorder="1" applyAlignment="1">
      <alignment horizontal="right" vertical="center" wrapText="1"/>
    </xf>
    <xf numFmtId="4" fontId="0" fillId="0" borderId="10" xfId="0" applyNumberFormat="1" applyFont="1" applyFill="1" applyBorder="1" applyAlignment="1">
      <alignment horizontal="center" vertical="center" wrapText="1"/>
    </xf>
    <xf numFmtId="4" fontId="0" fillId="0" borderId="10" xfId="42" applyNumberFormat="1" applyFont="1" applyFill="1" applyBorder="1" applyAlignment="1">
      <alignment horizontal="center" vertical="center" wrapText="1"/>
    </xf>
    <xf numFmtId="4" fontId="2" fillId="32"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horizontal="center"/>
    </xf>
    <xf numFmtId="0" fontId="0" fillId="0"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6"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4" fontId="0" fillId="32" borderId="10" xfId="0" applyNumberFormat="1" applyFont="1" applyFill="1" applyBorder="1" applyAlignment="1">
      <alignment horizontal="center" vertical="center"/>
    </xf>
    <xf numFmtId="4" fontId="2" fillId="32"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xf>
    <xf numFmtId="0" fontId="2" fillId="36" borderId="11" xfId="0" applyFont="1" applyFill="1" applyBorder="1" applyAlignment="1">
      <alignment horizontal="left" vertical="center" wrapText="1"/>
    </xf>
    <xf numFmtId="4" fontId="2" fillId="35"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4" fontId="0" fillId="32" borderId="10" xfId="0" applyNumberFormat="1" applyFont="1" applyFill="1" applyBorder="1" applyAlignment="1">
      <alignment horizontal="center"/>
    </xf>
    <xf numFmtId="4" fontId="2" fillId="32" borderId="10" xfId="0" applyNumberFormat="1" applyFont="1" applyFill="1" applyBorder="1" applyAlignment="1">
      <alignment horizontal="center"/>
    </xf>
    <xf numFmtId="0" fontId="2" fillId="33" borderId="11" xfId="0" applyFont="1" applyFill="1" applyBorder="1" applyAlignment="1">
      <alignment horizontal="justify" vertical="center"/>
    </xf>
    <xf numFmtId="0" fontId="2" fillId="0" borderId="10" xfId="0" applyFont="1" applyFill="1" applyBorder="1" applyAlignment="1">
      <alignment/>
    </xf>
    <xf numFmtId="0" fontId="0" fillId="0" borderId="10" xfId="0" applyFont="1" applyFill="1" applyBorder="1" applyAlignment="1">
      <alignment horizontal="center"/>
    </xf>
    <xf numFmtId="0" fontId="2" fillId="0" borderId="10" xfId="0" applyFont="1" applyFill="1" applyBorder="1" applyAlignment="1">
      <alignment horizontal="center"/>
    </xf>
    <xf numFmtId="0" fontId="2" fillId="33" borderId="11" xfId="0" applyFont="1" applyFill="1" applyBorder="1" applyAlignment="1">
      <alignment horizontal="left" vertical="center" wrapText="1"/>
    </xf>
    <xf numFmtId="0" fontId="0" fillId="32" borderId="10" xfId="0" applyFont="1" applyFill="1" applyBorder="1" applyAlignment="1">
      <alignment horizontal="center"/>
    </xf>
    <xf numFmtId="4" fontId="2" fillId="32" borderId="10" xfId="0" applyNumberFormat="1" applyFont="1" applyFill="1" applyBorder="1" applyAlignment="1">
      <alignment horizontal="center" vertical="center"/>
    </xf>
    <xf numFmtId="4" fontId="0" fillId="0" borderId="12" xfId="0" applyNumberFormat="1" applyFont="1" applyFill="1" applyBorder="1" applyAlignment="1">
      <alignment horizontal="center"/>
    </xf>
    <xf numFmtId="4" fontId="0" fillId="37" borderId="10" xfId="0" applyNumberFormat="1" applyFont="1" applyFill="1" applyBorder="1" applyAlignment="1">
      <alignment horizontal="center"/>
    </xf>
    <xf numFmtId="39" fontId="0" fillId="0" borderId="10" xfId="42" applyNumberFormat="1" applyFont="1" applyFill="1" applyBorder="1" applyAlignment="1">
      <alignment horizontal="center" vertical="center" wrapText="1"/>
    </xf>
    <xf numFmtId="4" fontId="2" fillId="32"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49" fontId="2" fillId="33"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5" fillId="38" borderId="10" xfId="0" applyFont="1" applyFill="1" applyBorder="1" applyAlignment="1">
      <alignment horizontal="left" wrapText="1"/>
    </xf>
    <xf numFmtId="0" fontId="5" fillId="38" borderId="10" xfId="0" applyFont="1" applyFill="1" applyBorder="1" applyAlignment="1">
      <alignment horizontal="left" wrapText="1"/>
    </xf>
    <xf numFmtId="4" fontId="2" fillId="38" borderId="10" xfId="0" applyNumberFormat="1" applyFont="1" applyFill="1" applyBorder="1" applyAlignment="1">
      <alignment horizontal="center"/>
    </xf>
    <xf numFmtId="0" fontId="7" fillId="38" borderId="10" xfId="0" applyNumberFormat="1" applyFont="1" applyFill="1" applyBorder="1" applyAlignment="1">
      <alignment horizontal="left" vertical="center"/>
    </xf>
    <xf numFmtId="4" fontId="2" fillId="38" borderId="10" xfId="0" applyNumberFormat="1" applyFont="1" applyFill="1" applyBorder="1" applyAlignment="1">
      <alignment/>
    </xf>
    <xf numFmtId="0" fontId="6" fillId="38" borderId="10" xfId="0" applyFont="1" applyFill="1" applyBorder="1" applyAlignment="1">
      <alignment/>
    </xf>
    <xf numFmtId="0" fontId="0" fillId="0" borderId="10" xfId="0" applyFont="1" applyFill="1" applyBorder="1" applyAlignment="1">
      <alignment/>
    </xf>
    <xf numFmtId="0" fontId="0" fillId="38" borderId="10" xfId="0" applyFont="1" applyFill="1" applyBorder="1" applyAlignment="1">
      <alignment/>
    </xf>
    <xf numFmtId="39" fontId="2" fillId="33" borderId="12" xfId="42" applyNumberFormat="1" applyFont="1" applyFill="1" applyBorder="1" applyAlignment="1">
      <alignment horizontal="center" vertical="center" wrapText="1"/>
    </xf>
    <xf numFmtId="39" fontId="0" fillId="0" borderId="12" xfId="42" applyNumberFormat="1" applyFont="1" applyFill="1" applyBorder="1" applyAlignment="1">
      <alignment horizontal="center" vertical="center" wrapText="1"/>
    </xf>
    <xf numFmtId="4" fontId="2" fillId="32" borderId="12" xfId="42"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2" xfId="0" applyNumberFormat="1" applyFont="1" applyFill="1" applyBorder="1" applyAlignment="1">
      <alignment horizontal="center"/>
    </xf>
    <xf numFmtId="4" fontId="2" fillId="35" borderId="12" xfId="0" applyNumberFormat="1" applyFont="1" applyFill="1" applyBorder="1" applyAlignment="1">
      <alignment horizontal="center"/>
    </xf>
    <xf numFmtId="0" fontId="2" fillId="36" borderId="12" xfId="0"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2" fillId="32" borderId="12" xfId="0" applyNumberFormat="1" applyFont="1" applyFill="1" applyBorder="1" applyAlignment="1">
      <alignment horizontal="center" vertical="center"/>
    </xf>
    <xf numFmtId="0" fontId="52" fillId="0" borderId="11" xfId="0" applyFont="1" applyBorder="1" applyAlignment="1">
      <alignment vertical="center" wrapText="1"/>
    </xf>
    <xf numFmtId="0" fontId="0" fillId="0" borderId="11" xfId="0" applyFont="1" applyFill="1" applyBorder="1" applyAlignment="1">
      <alignment horizontal="left"/>
    </xf>
    <xf numFmtId="4" fontId="2" fillId="35" borderId="12" xfId="0" applyNumberFormat="1" applyFont="1" applyFill="1" applyBorder="1" applyAlignment="1">
      <alignment horizontal="center" vertical="center"/>
    </xf>
    <xf numFmtId="0" fontId="2" fillId="33" borderId="11" xfId="0" applyFont="1" applyFill="1" applyBorder="1" applyAlignment="1">
      <alignment horizontal="justify"/>
    </xf>
    <xf numFmtId="4" fontId="2" fillId="32" borderId="12" xfId="0" applyNumberFormat="1" applyFont="1" applyFill="1" applyBorder="1" applyAlignment="1">
      <alignment horizontal="center"/>
    </xf>
    <xf numFmtId="4" fontId="0" fillId="32" borderId="12" xfId="0" applyNumberFormat="1" applyFont="1" applyFill="1" applyBorder="1" applyAlignment="1">
      <alignment horizontal="center"/>
    </xf>
    <xf numFmtId="4" fontId="2" fillId="32" borderId="12" xfId="0" applyNumberFormat="1" applyFont="1" applyFill="1" applyBorder="1" applyAlignment="1">
      <alignment horizontal="center"/>
    </xf>
    <xf numFmtId="4" fontId="0" fillId="0" borderId="12" xfId="0" applyNumberFormat="1" applyFont="1" applyFill="1" applyBorder="1" applyAlignment="1">
      <alignment horizontal="center" vertical="center"/>
    </xf>
    <xf numFmtId="4" fontId="2" fillId="32" borderId="12" xfId="0" applyNumberFormat="1" applyFont="1" applyFill="1" applyBorder="1" applyAlignment="1">
      <alignment horizontal="center" vertical="center"/>
    </xf>
    <xf numFmtId="0" fontId="51" fillId="37" borderId="11" xfId="0" applyFont="1" applyFill="1" applyBorder="1" applyAlignment="1">
      <alignment horizontal="left" vertical="center" wrapText="1"/>
    </xf>
    <xf numFmtId="4" fontId="0" fillId="37" borderId="12" xfId="0" applyNumberFormat="1" applyFont="1" applyFill="1" applyBorder="1" applyAlignment="1">
      <alignment horizontal="center"/>
    </xf>
    <xf numFmtId="4" fontId="2" fillId="34" borderId="12" xfId="0" applyNumberFormat="1" applyFont="1" applyFill="1" applyBorder="1" applyAlignment="1">
      <alignment horizontal="center"/>
    </xf>
    <xf numFmtId="0" fontId="0" fillId="0" borderId="12" xfId="0" applyFont="1" applyFill="1" applyBorder="1" applyAlignment="1">
      <alignment/>
    </xf>
    <xf numFmtId="0" fontId="5" fillId="38" borderId="11" xfId="0" applyFont="1" applyFill="1" applyBorder="1" applyAlignment="1">
      <alignment horizontal="left" wrapText="1"/>
    </xf>
    <xf numFmtId="0" fontId="7" fillId="38" borderId="11" xfId="0" applyNumberFormat="1" applyFont="1" applyFill="1" applyBorder="1" applyAlignment="1">
      <alignment horizontal="left" vertical="center"/>
    </xf>
    <xf numFmtId="0" fontId="4" fillId="0" borderId="11" xfId="0" applyFont="1" applyFill="1" applyBorder="1" applyAlignment="1">
      <alignment horizontal="left" vertical="center"/>
    </xf>
    <xf numFmtId="0" fontId="2" fillId="39" borderId="15" xfId="0" applyFont="1" applyFill="1" applyBorder="1" applyAlignment="1">
      <alignment horizontal="left" vertical="center"/>
    </xf>
    <xf numFmtId="0" fontId="2" fillId="39" borderId="16" xfId="0" applyFont="1" applyFill="1" applyBorder="1" applyAlignment="1">
      <alignment horizontal="center" vertical="center" wrapText="1"/>
    </xf>
    <xf numFmtId="39" fontId="2" fillId="39" borderId="16" xfId="42" applyNumberFormat="1" applyFont="1" applyFill="1" applyBorder="1" applyAlignment="1">
      <alignment horizontal="center" vertical="center" wrapText="1"/>
    </xf>
    <xf numFmtId="39" fontId="2" fillId="39" borderId="17" xfId="42" applyNumberFormat="1" applyFont="1" applyFill="1" applyBorder="1" applyAlignment="1">
      <alignment horizontal="center" vertical="center" wrapText="1"/>
    </xf>
    <xf numFmtId="0" fontId="5" fillId="38" borderId="18" xfId="0" applyFont="1" applyFill="1" applyBorder="1" applyAlignment="1">
      <alignment horizontal="center" vertical="center" wrapText="1"/>
    </xf>
    <xf numFmtId="0" fontId="5" fillId="38" borderId="19" xfId="0" applyFont="1" applyFill="1" applyBorder="1" applyAlignment="1">
      <alignment horizontal="center" vertical="center" wrapText="1"/>
    </xf>
    <xf numFmtId="0" fontId="5" fillId="38" borderId="20" xfId="0" applyFont="1" applyFill="1" applyBorder="1" applyAlignment="1">
      <alignment horizontal="center" vertical="center" wrapText="1"/>
    </xf>
    <xf numFmtId="4" fontId="5" fillId="38" borderId="12" xfId="0" applyNumberFormat="1" applyFont="1" applyFill="1" applyBorder="1" applyAlignment="1">
      <alignment horizontal="center"/>
    </xf>
    <xf numFmtId="0" fontId="6" fillId="0" borderId="12" xfId="0" applyFont="1" applyFill="1" applyBorder="1" applyAlignment="1">
      <alignment/>
    </xf>
    <xf numFmtId="0" fontId="6" fillId="0" borderId="12" xfId="0" applyFont="1" applyFill="1" applyBorder="1" applyAlignment="1">
      <alignment horizontal="center" vertical="center"/>
    </xf>
    <xf numFmtId="4" fontId="6" fillId="38" borderId="12" xfId="0" applyNumberFormat="1" applyFont="1" applyFill="1" applyBorder="1" applyAlignment="1">
      <alignment horizontal="center"/>
    </xf>
    <xf numFmtId="0" fontId="0" fillId="0" borderId="0" xfId="0" applyFont="1" applyFill="1" applyAlignment="1">
      <alignment horizontal="left"/>
    </xf>
    <xf numFmtId="0" fontId="11" fillId="38" borderId="21" xfId="0" applyFont="1" applyFill="1" applyBorder="1" applyAlignment="1">
      <alignment wrapText="1"/>
    </xf>
    <xf numFmtId="0" fontId="11" fillId="38" borderId="22" xfId="0" applyFont="1" applyFill="1" applyBorder="1" applyAlignment="1">
      <alignment wrapText="1"/>
    </xf>
    <xf numFmtId="0" fontId="5" fillId="0" borderId="11" xfId="0" applyFont="1" applyFill="1" applyBorder="1" applyAlignment="1">
      <alignment horizontal="left" wrapText="1"/>
    </xf>
    <xf numFmtId="0" fontId="5" fillId="0" borderId="10" xfId="0" applyFont="1" applyFill="1" applyBorder="1" applyAlignment="1">
      <alignment horizontal="left" wrapText="1"/>
    </xf>
    <xf numFmtId="0" fontId="0" fillId="0" borderId="10" xfId="0" applyFont="1" applyFill="1" applyBorder="1" applyAlignment="1">
      <alignment/>
    </xf>
    <xf numFmtId="0" fontId="5" fillId="38" borderId="23" xfId="0" applyFont="1" applyFill="1" applyBorder="1" applyAlignment="1">
      <alignment horizontal="left" wrapText="1"/>
    </xf>
    <xf numFmtId="0" fontId="5" fillId="38" borderId="24" xfId="0" applyFont="1" applyFill="1" applyBorder="1" applyAlignment="1">
      <alignment horizontal="left" wrapText="1"/>
    </xf>
    <xf numFmtId="0" fontId="5" fillId="38" borderId="25"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97"/>
  <sheetViews>
    <sheetView tabSelected="1" zoomScaleSheetLayoutView="40" workbookViewId="0" topLeftCell="A1">
      <selection activeCell="I85" sqref="I85"/>
    </sheetView>
  </sheetViews>
  <sheetFormatPr defaultColWidth="9.140625" defaultRowHeight="12.75"/>
  <cols>
    <col min="1" max="1" width="44.28125" style="8" customWidth="1"/>
    <col min="2" max="2" width="17.8515625" style="5" customWidth="1"/>
    <col min="3" max="3" width="19.140625" style="5" customWidth="1"/>
    <col min="4" max="4" width="14.421875" style="5" customWidth="1"/>
    <col min="5" max="5" width="12.140625" style="5" customWidth="1"/>
    <col min="6" max="6" width="12.57421875" style="5" customWidth="1"/>
    <col min="7" max="7" width="13.28125" style="5" customWidth="1"/>
    <col min="8" max="8" width="16.421875" style="5" customWidth="1"/>
    <col min="9" max="89" width="9.140625" style="4" customWidth="1"/>
    <col min="90" max="16384" width="9.140625" style="5" customWidth="1"/>
  </cols>
  <sheetData>
    <row r="1" spans="1:8" ht="12.75">
      <c r="A1" s="59"/>
      <c r="B1" s="60"/>
      <c r="C1" s="60"/>
      <c r="D1" s="60"/>
      <c r="E1" s="60"/>
      <c r="F1" s="60"/>
      <c r="G1" s="60"/>
      <c r="H1" s="4"/>
    </row>
    <row r="2" spans="1:89" s="3" customFormat="1" ht="24.75" customHeight="1">
      <c r="A2" s="67" t="s">
        <v>18</v>
      </c>
      <c r="B2" s="67"/>
      <c r="C2" s="67"/>
      <c r="D2" s="67"/>
      <c r="E2" s="67"/>
      <c r="F2" s="67"/>
      <c r="G2" s="67"/>
      <c r="H2" s="67"/>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row>
    <row r="3" spans="1:89" s="3" customFormat="1" ht="27" customHeight="1" thickBot="1">
      <c r="A3" s="66"/>
      <c r="B3" s="66"/>
      <c r="C3" s="66"/>
      <c r="D3" s="66"/>
      <c r="E3" s="66"/>
      <c r="F3" s="66"/>
      <c r="G3" s="66"/>
      <c r="H3" s="6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row>
    <row r="4" spans="1:103" ht="33.75" customHeight="1" thickBot="1">
      <c r="A4" s="146" t="s">
        <v>19</v>
      </c>
      <c r="B4" s="147"/>
      <c r="C4" s="147"/>
      <c r="D4" s="147"/>
      <c r="E4" s="147"/>
      <c r="F4" s="147"/>
      <c r="G4" s="147"/>
      <c r="H4" s="148"/>
      <c r="CL4" s="4"/>
      <c r="CM4" s="4"/>
      <c r="CN4" s="4"/>
      <c r="CO4" s="4"/>
      <c r="CP4" s="4"/>
      <c r="CQ4" s="4"/>
      <c r="CR4" s="4"/>
      <c r="CS4" s="4"/>
      <c r="CT4" s="4"/>
      <c r="CU4" s="4"/>
      <c r="CV4" s="4"/>
      <c r="CW4" s="4"/>
      <c r="CX4" s="4"/>
      <c r="CY4" s="4"/>
    </row>
    <row r="5" spans="1:103" ht="34.5" customHeight="1">
      <c r="A5" s="142" t="s">
        <v>44</v>
      </c>
      <c r="B5" s="143"/>
      <c r="C5" s="143"/>
      <c r="D5" s="143"/>
      <c r="E5" s="143"/>
      <c r="F5" s="144" t="s">
        <v>43</v>
      </c>
      <c r="G5" s="144" t="s">
        <v>48</v>
      </c>
      <c r="H5" s="145" t="s">
        <v>49</v>
      </c>
      <c r="CL5" s="4"/>
      <c r="CM5" s="4"/>
      <c r="CN5" s="4"/>
      <c r="CO5" s="4"/>
      <c r="CP5" s="4"/>
      <c r="CQ5" s="4"/>
      <c r="CR5" s="4"/>
      <c r="CS5" s="4"/>
      <c r="CT5" s="4"/>
      <c r="CU5" s="4"/>
      <c r="CV5" s="4"/>
      <c r="CW5" s="4"/>
      <c r="CX5" s="4"/>
      <c r="CY5" s="4"/>
    </row>
    <row r="6" spans="1:103" ht="41.25" customHeight="1">
      <c r="A6" s="61" t="s">
        <v>45</v>
      </c>
      <c r="B6" s="32" t="s">
        <v>15</v>
      </c>
      <c r="C6" s="32" t="s">
        <v>16</v>
      </c>
      <c r="D6" s="23"/>
      <c r="E6" s="23"/>
      <c r="F6" s="24"/>
      <c r="G6" s="24"/>
      <c r="H6" s="116"/>
      <c r="CL6" s="4"/>
      <c r="CM6" s="4"/>
      <c r="CN6" s="4"/>
      <c r="CO6" s="4"/>
      <c r="CP6" s="4"/>
      <c r="CQ6" s="4"/>
      <c r="CR6" s="4"/>
      <c r="CS6" s="4"/>
      <c r="CT6" s="4"/>
      <c r="CU6" s="4"/>
      <c r="CV6" s="4"/>
      <c r="CW6" s="4"/>
      <c r="CX6" s="4"/>
      <c r="CY6" s="4"/>
    </row>
    <row r="7" spans="1:103" ht="28.5" customHeight="1">
      <c r="A7" s="68" t="s">
        <v>46</v>
      </c>
      <c r="B7" s="72"/>
      <c r="C7" s="72"/>
      <c r="D7" s="72"/>
      <c r="E7" s="72"/>
      <c r="F7" s="73">
        <f>B7*C7</f>
        <v>0</v>
      </c>
      <c r="G7" s="103">
        <v>0</v>
      </c>
      <c r="H7" s="117">
        <f>F7+G7</f>
        <v>0</v>
      </c>
      <c r="CL7" s="4"/>
      <c r="CM7" s="4"/>
      <c r="CN7" s="4"/>
      <c r="CO7" s="4"/>
      <c r="CP7" s="4"/>
      <c r="CQ7" s="4"/>
      <c r="CR7" s="4"/>
      <c r="CS7" s="4"/>
      <c r="CT7" s="4"/>
      <c r="CU7" s="4"/>
      <c r="CV7" s="4"/>
      <c r="CW7" s="4"/>
      <c r="CX7" s="4"/>
      <c r="CY7" s="4"/>
    </row>
    <row r="8" spans="1:103" ht="30.75" customHeight="1">
      <c r="A8" s="68" t="s">
        <v>47</v>
      </c>
      <c r="B8" s="72"/>
      <c r="C8" s="72"/>
      <c r="D8" s="72"/>
      <c r="E8" s="72"/>
      <c r="F8" s="73">
        <f>B8*C8</f>
        <v>0</v>
      </c>
      <c r="G8" s="103">
        <v>0</v>
      </c>
      <c r="H8" s="117">
        <f>F8+G8</f>
        <v>0</v>
      </c>
      <c r="CL8" s="4"/>
      <c r="CM8" s="4"/>
      <c r="CN8" s="4"/>
      <c r="CO8" s="4"/>
      <c r="CP8" s="4"/>
      <c r="CQ8" s="4"/>
      <c r="CR8" s="4"/>
      <c r="CS8" s="4"/>
      <c r="CT8" s="4"/>
      <c r="CU8" s="4"/>
      <c r="CV8" s="4"/>
      <c r="CW8" s="4"/>
      <c r="CX8" s="4"/>
      <c r="CY8" s="4"/>
    </row>
    <row r="9" spans="1:103" ht="39" customHeight="1">
      <c r="A9" s="69" t="s">
        <v>50</v>
      </c>
      <c r="B9" s="72"/>
      <c r="C9" s="72"/>
      <c r="D9" s="72"/>
      <c r="E9" s="72"/>
      <c r="F9" s="73">
        <f>B9*C9</f>
        <v>0</v>
      </c>
      <c r="G9" s="103">
        <v>0</v>
      </c>
      <c r="H9" s="117">
        <f>F9+G9</f>
        <v>0</v>
      </c>
      <c r="CL9" s="4"/>
      <c r="CM9" s="4"/>
      <c r="CN9" s="4"/>
      <c r="CO9" s="4"/>
      <c r="CP9" s="4"/>
      <c r="CQ9" s="4"/>
      <c r="CR9" s="4"/>
      <c r="CS9" s="4"/>
      <c r="CT9" s="4"/>
      <c r="CU9" s="4"/>
      <c r="CV9" s="4"/>
      <c r="CW9" s="4"/>
      <c r="CX9" s="4"/>
      <c r="CY9" s="4"/>
    </row>
    <row r="10" spans="1:103" ht="36" customHeight="1">
      <c r="A10" s="28" t="s">
        <v>20</v>
      </c>
      <c r="B10" s="104"/>
      <c r="C10" s="104"/>
      <c r="D10" s="104"/>
      <c r="E10" s="104"/>
      <c r="F10" s="74">
        <f>F7+F8+F9</f>
        <v>0</v>
      </c>
      <c r="G10" s="74">
        <f>G7+G8+G9</f>
        <v>0</v>
      </c>
      <c r="H10" s="118">
        <f>H7+H8+H9</f>
        <v>0</v>
      </c>
      <c r="CL10" s="4"/>
      <c r="CM10" s="4"/>
      <c r="CN10" s="4"/>
      <c r="CO10" s="4"/>
      <c r="CP10" s="4"/>
      <c r="CQ10" s="4"/>
      <c r="CR10" s="4"/>
      <c r="CS10" s="4"/>
      <c r="CT10" s="4"/>
      <c r="CU10" s="4"/>
      <c r="CV10" s="4"/>
      <c r="CW10" s="4"/>
      <c r="CX10" s="4"/>
      <c r="CY10" s="4"/>
    </row>
    <row r="11" spans="1:103" ht="56.25" customHeight="1">
      <c r="A11" s="88" t="s">
        <v>51</v>
      </c>
      <c r="B11" s="105"/>
      <c r="C11" s="23"/>
      <c r="D11" s="106"/>
      <c r="E11" s="106"/>
      <c r="F11" s="23"/>
      <c r="G11" s="23"/>
      <c r="H11" s="119"/>
      <c r="CL11" s="4"/>
      <c r="CM11" s="4"/>
      <c r="CN11" s="4"/>
      <c r="CO11" s="4"/>
      <c r="CP11" s="4"/>
      <c r="CQ11" s="4"/>
      <c r="CR11" s="4"/>
      <c r="CS11" s="4"/>
      <c r="CT11" s="4"/>
      <c r="CU11" s="4"/>
      <c r="CV11" s="4"/>
      <c r="CW11" s="4"/>
      <c r="CX11" s="4"/>
      <c r="CY11" s="4"/>
    </row>
    <row r="12" spans="1:103" ht="57" customHeight="1">
      <c r="A12" s="37" t="s">
        <v>52</v>
      </c>
      <c r="B12" s="12" t="s">
        <v>4</v>
      </c>
      <c r="C12" s="11" t="s">
        <v>5</v>
      </c>
      <c r="D12" s="80" t="s">
        <v>6</v>
      </c>
      <c r="E12" s="13" t="s">
        <v>3</v>
      </c>
      <c r="F12" s="11" t="s">
        <v>43</v>
      </c>
      <c r="G12" s="11" t="s">
        <v>48</v>
      </c>
      <c r="H12" s="120" t="s">
        <v>49</v>
      </c>
      <c r="CL12" s="4"/>
      <c r="CM12" s="4"/>
      <c r="CN12" s="4"/>
      <c r="CO12" s="4"/>
      <c r="CP12" s="4"/>
      <c r="CQ12" s="4"/>
      <c r="CR12" s="4"/>
      <c r="CS12" s="4"/>
      <c r="CT12" s="4"/>
      <c r="CU12" s="4"/>
      <c r="CV12" s="4"/>
      <c r="CW12" s="4"/>
      <c r="CX12" s="4"/>
      <c r="CY12" s="4"/>
    </row>
    <row r="13" spans="1:103" ht="15" customHeight="1">
      <c r="A13" s="14" t="s">
        <v>14</v>
      </c>
      <c r="B13" s="75"/>
      <c r="C13" s="16"/>
      <c r="D13" s="76"/>
      <c r="E13" s="76"/>
      <c r="F13" s="70">
        <f>B13*C13*D13</f>
        <v>0</v>
      </c>
      <c r="G13" s="70">
        <f>0.19*F13</f>
        <v>0</v>
      </c>
      <c r="H13" s="101">
        <f>F13+G13</f>
        <v>0</v>
      </c>
      <c r="CL13" s="4"/>
      <c r="CM13" s="4"/>
      <c r="CN13" s="4"/>
      <c r="CO13" s="4"/>
      <c r="CP13" s="4"/>
      <c r="CQ13" s="4"/>
      <c r="CR13" s="4"/>
      <c r="CS13" s="4"/>
      <c r="CT13" s="4"/>
      <c r="CU13" s="4"/>
      <c r="CV13" s="4"/>
      <c r="CW13" s="4"/>
      <c r="CX13" s="4"/>
      <c r="CY13" s="4"/>
    </row>
    <row r="14" spans="1:103" ht="15" customHeight="1">
      <c r="A14" s="14" t="s">
        <v>14</v>
      </c>
      <c r="B14" s="75"/>
      <c r="C14" s="16"/>
      <c r="D14" s="76"/>
      <c r="E14" s="76"/>
      <c r="F14" s="70">
        <f>B14*C14*D14</f>
        <v>0</v>
      </c>
      <c r="G14" s="70">
        <f>0.19*F14</f>
        <v>0</v>
      </c>
      <c r="H14" s="101">
        <f>F14+G14</f>
        <v>0</v>
      </c>
      <c r="CL14" s="4"/>
      <c r="CM14" s="4"/>
      <c r="CN14" s="4"/>
      <c r="CO14" s="4"/>
      <c r="CP14" s="4"/>
      <c r="CQ14" s="4"/>
      <c r="CR14" s="4"/>
      <c r="CS14" s="4"/>
      <c r="CT14" s="4"/>
      <c r="CU14" s="4"/>
      <c r="CV14" s="4"/>
      <c r="CW14" s="4"/>
      <c r="CX14" s="4"/>
      <c r="CY14" s="4"/>
    </row>
    <row r="15" spans="1:103" ht="35.25" customHeight="1">
      <c r="A15" s="37" t="s">
        <v>21</v>
      </c>
      <c r="B15" s="15"/>
      <c r="C15" s="16"/>
      <c r="D15" s="17"/>
      <c r="E15" s="17"/>
      <c r="F15" s="51">
        <f>F13+F14</f>
        <v>0</v>
      </c>
      <c r="G15" s="51">
        <f>G13+G14</f>
        <v>0</v>
      </c>
      <c r="H15" s="121">
        <f>H13+H14</f>
        <v>0</v>
      </c>
      <c r="CL15" s="4"/>
      <c r="CM15" s="4"/>
      <c r="CN15" s="4"/>
      <c r="CO15" s="4"/>
      <c r="CP15" s="4"/>
      <c r="CQ15" s="4"/>
      <c r="CR15" s="4"/>
      <c r="CS15" s="4"/>
      <c r="CT15" s="4"/>
      <c r="CU15" s="4"/>
      <c r="CV15" s="4"/>
      <c r="CW15" s="4"/>
      <c r="CX15" s="4"/>
      <c r="CY15" s="4"/>
    </row>
    <row r="16" spans="1:103" ht="43.5" customHeight="1">
      <c r="A16" s="37" t="s">
        <v>53</v>
      </c>
      <c r="B16" s="11" t="s">
        <v>7</v>
      </c>
      <c r="C16" s="11" t="s">
        <v>8</v>
      </c>
      <c r="D16" s="19" t="s">
        <v>9</v>
      </c>
      <c r="E16" s="91" t="s">
        <v>3</v>
      </c>
      <c r="F16" s="11" t="s">
        <v>43</v>
      </c>
      <c r="G16" s="11" t="s">
        <v>48</v>
      </c>
      <c r="H16" s="120" t="s">
        <v>49</v>
      </c>
      <c r="CL16" s="4"/>
      <c r="CM16" s="4"/>
      <c r="CN16" s="4"/>
      <c r="CO16" s="4"/>
      <c r="CP16" s="4"/>
      <c r="CQ16" s="4"/>
      <c r="CR16" s="4"/>
      <c r="CS16" s="4"/>
      <c r="CT16" s="4"/>
      <c r="CU16" s="4"/>
      <c r="CV16" s="4"/>
      <c r="CW16" s="4"/>
      <c r="CX16" s="4"/>
      <c r="CY16" s="4"/>
    </row>
    <row r="17" spans="1:103" ht="16.5" customHeight="1">
      <c r="A17" s="20" t="s">
        <v>10</v>
      </c>
      <c r="B17" s="18"/>
      <c r="C17" s="18"/>
      <c r="D17" s="18"/>
      <c r="E17" s="18"/>
      <c r="F17" s="70">
        <f>B17*C17*D17</f>
        <v>0</v>
      </c>
      <c r="G17" s="70">
        <v>0</v>
      </c>
      <c r="H17" s="101">
        <f>F17+G17</f>
        <v>0</v>
      </c>
      <c r="CL17" s="4"/>
      <c r="CM17" s="4"/>
      <c r="CN17" s="4"/>
      <c r="CO17" s="4"/>
      <c r="CP17" s="4"/>
      <c r="CQ17" s="4"/>
      <c r="CR17" s="4"/>
      <c r="CS17" s="4"/>
      <c r="CT17" s="4"/>
      <c r="CU17" s="4"/>
      <c r="CV17" s="4"/>
      <c r="CW17" s="4"/>
      <c r="CX17" s="4"/>
      <c r="CY17" s="4"/>
    </row>
    <row r="18" spans="1:103" ht="18" customHeight="1">
      <c r="A18" s="20" t="s">
        <v>10</v>
      </c>
      <c r="B18" s="18"/>
      <c r="C18" s="18"/>
      <c r="D18" s="18"/>
      <c r="E18" s="18"/>
      <c r="F18" s="70">
        <f>B18*C18*D18</f>
        <v>0</v>
      </c>
      <c r="G18" s="70">
        <v>0</v>
      </c>
      <c r="H18" s="101">
        <f>F18+G18</f>
        <v>0</v>
      </c>
      <c r="CL18" s="4"/>
      <c r="CM18" s="4"/>
      <c r="CN18" s="4"/>
      <c r="CO18" s="4"/>
      <c r="CP18" s="4"/>
      <c r="CQ18" s="4"/>
      <c r="CR18" s="4"/>
      <c r="CS18" s="4"/>
      <c r="CT18" s="4"/>
      <c r="CU18" s="4"/>
      <c r="CV18" s="4"/>
      <c r="CW18" s="4"/>
      <c r="CX18" s="4"/>
      <c r="CY18" s="4"/>
    </row>
    <row r="19" spans="1:103" ht="26.25" customHeight="1">
      <c r="A19" s="37" t="s">
        <v>22</v>
      </c>
      <c r="B19" s="18"/>
      <c r="C19" s="18"/>
      <c r="D19" s="18"/>
      <c r="E19" s="18"/>
      <c r="F19" s="19">
        <f>SUM(F17:F18)</f>
        <v>0</v>
      </c>
      <c r="G19" s="19">
        <f>SUM(G17:G18)</f>
        <v>0</v>
      </c>
      <c r="H19" s="22">
        <f>SUM(H17:H18)</f>
        <v>0</v>
      </c>
      <c r="CL19" s="4"/>
      <c r="CM19" s="4"/>
      <c r="CN19" s="4"/>
      <c r="CO19" s="4"/>
      <c r="CP19" s="4"/>
      <c r="CQ19" s="4"/>
      <c r="CR19" s="4"/>
      <c r="CS19" s="4"/>
      <c r="CT19" s="4"/>
      <c r="CU19" s="4"/>
      <c r="CV19" s="4"/>
      <c r="CW19" s="4"/>
      <c r="CX19" s="4"/>
      <c r="CY19" s="4"/>
    </row>
    <row r="20" spans="1:103" ht="90.75" customHeight="1">
      <c r="A20" s="37" t="s">
        <v>54</v>
      </c>
      <c r="B20" s="46" t="s">
        <v>0</v>
      </c>
      <c r="C20" s="46" t="s">
        <v>1</v>
      </c>
      <c r="D20" s="47" t="s">
        <v>2</v>
      </c>
      <c r="E20" s="107"/>
      <c r="F20" s="11" t="s">
        <v>43</v>
      </c>
      <c r="G20" s="11" t="s">
        <v>48</v>
      </c>
      <c r="H20" s="120" t="s">
        <v>49</v>
      </c>
      <c r="CL20" s="4"/>
      <c r="CM20" s="4"/>
      <c r="CN20" s="4"/>
      <c r="CO20" s="4"/>
      <c r="CP20" s="4"/>
      <c r="CQ20" s="4"/>
      <c r="CR20" s="4"/>
      <c r="CS20" s="4"/>
      <c r="CT20" s="4"/>
      <c r="CU20" s="4"/>
      <c r="CV20" s="4"/>
      <c r="CW20" s="4"/>
      <c r="CX20" s="4"/>
      <c r="CY20" s="4"/>
    </row>
    <row r="21" spans="1:103" ht="27.75" customHeight="1">
      <c r="A21" s="30" t="s">
        <v>12</v>
      </c>
      <c r="B21" s="85"/>
      <c r="C21" s="86"/>
      <c r="D21" s="87"/>
      <c r="E21" s="87"/>
      <c r="F21" s="70">
        <f>B21*C21*D21</f>
        <v>0</v>
      </c>
      <c r="G21" s="70">
        <f>0.19*F21</f>
        <v>0</v>
      </c>
      <c r="H21" s="101">
        <f>F21+G21</f>
        <v>0</v>
      </c>
      <c r="CL21" s="4"/>
      <c r="CM21" s="4"/>
      <c r="CN21" s="4"/>
      <c r="CO21" s="4"/>
      <c r="CP21" s="4"/>
      <c r="CQ21" s="4"/>
      <c r="CR21" s="4"/>
      <c r="CS21" s="4"/>
      <c r="CT21" s="4"/>
      <c r="CU21" s="4"/>
      <c r="CV21" s="4"/>
      <c r="CW21" s="4"/>
      <c r="CX21" s="4"/>
      <c r="CY21" s="4"/>
    </row>
    <row r="22" spans="1:103" ht="24" customHeight="1">
      <c r="A22" s="30" t="s">
        <v>13</v>
      </c>
      <c r="B22" s="85"/>
      <c r="C22" s="86"/>
      <c r="D22" s="87"/>
      <c r="E22" s="87"/>
      <c r="F22" s="70">
        <f>B22*C22*D22</f>
        <v>0</v>
      </c>
      <c r="G22" s="70">
        <f>0.19*F22</f>
        <v>0</v>
      </c>
      <c r="H22" s="101">
        <f>F22+G22</f>
        <v>0</v>
      </c>
      <c r="CL22" s="4"/>
      <c r="CM22" s="4"/>
      <c r="CN22" s="4"/>
      <c r="CO22" s="4"/>
      <c r="CP22" s="4"/>
      <c r="CQ22" s="4"/>
      <c r="CR22" s="4"/>
      <c r="CS22" s="4"/>
      <c r="CT22" s="4"/>
      <c r="CU22" s="4"/>
      <c r="CV22" s="4"/>
      <c r="CW22" s="4"/>
      <c r="CX22" s="4"/>
      <c r="CY22" s="4"/>
    </row>
    <row r="23" spans="1:103" ht="26.25" customHeight="1">
      <c r="A23" s="37" t="s">
        <v>23</v>
      </c>
      <c r="B23" s="46"/>
      <c r="C23" s="36"/>
      <c r="D23" s="17"/>
      <c r="E23" s="17"/>
      <c r="F23" s="70">
        <f>SUM(F21:F22)</f>
        <v>0</v>
      </c>
      <c r="G23" s="70">
        <f>SUM(G21:G22)</f>
        <v>0</v>
      </c>
      <c r="H23" s="101">
        <f>SUM(H21:H22)</f>
        <v>0</v>
      </c>
      <c r="CL23" s="4"/>
      <c r="CM23" s="4"/>
      <c r="CN23" s="4"/>
      <c r="CO23" s="4"/>
      <c r="CP23" s="4"/>
      <c r="CQ23" s="4"/>
      <c r="CR23" s="4"/>
      <c r="CS23" s="4"/>
      <c r="CT23" s="4"/>
      <c r="CU23" s="4"/>
      <c r="CV23" s="4"/>
      <c r="CW23" s="4"/>
      <c r="CX23" s="4"/>
      <c r="CY23" s="4"/>
    </row>
    <row r="24" spans="1:103" ht="37.5" customHeight="1">
      <c r="A24" s="37" t="s">
        <v>55</v>
      </c>
      <c r="B24" s="46" t="s">
        <v>11</v>
      </c>
      <c r="C24" s="36" t="s">
        <v>57</v>
      </c>
      <c r="D24" s="17"/>
      <c r="E24" s="17"/>
      <c r="F24" s="11" t="s">
        <v>43</v>
      </c>
      <c r="G24" s="11" t="s">
        <v>48</v>
      </c>
      <c r="H24" s="120" t="s">
        <v>49</v>
      </c>
      <c r="CL24" s="4"/>
      <c r="CM24" s="4"/>
      <c r="CN24" s="4"/>
      <c r="CO24" s="4"/>
      <c r="CP24" s="4"/>
      <c r="CQ24" s="4"/>
      <c r="CR24" s="4"/>
      <c r="CS24" s="4"/>
      <c r="CT24" s="4"/>
      <c r="CU24" s="4"/>
      <c r="CV24" s="4"/>
      <c r="CW24" s="4"/>
      <c r="CX24" s="4"/>
      <c r="CY24" s="4"/>
    </row>
    <row r="25" spans="1:103" ht="26.25" customHeight="1">
      <c r="A25" s="77" t="s">
        <v>56</v>
      </c>
      <c r="B25" s="84"/>
      <c r="C25" s="72"/>
      <c r="D25" s="70"/>
      <c r="E25" s="70"/>
      <c r="F25" s="70">
        <f>B25*C25</f>
        <v>0</v>
      </c>
      <c r="G25" s="70">
        <v>0</v>
      </c>
      <c r="H25" s="101">
        <f>F25+G25</f>
        <v>0</v>
      </c>
      <c r="CL25" s="4"/>
      <c r="CM25" s="4"/>
      <c r="CN25" s="4"/>
      <c r="CO25" s="4"/>
      <c r="CP25" s="4"/>
      <c r="CQ25" s="4"/>
      <c r="CR25" s="4"/>
      <c r="CS25" s="4"/>
      <c r="CT25" s="4"/>
      <c r="CU25" s="4"/>
      <c r="CV25" s="4"/>
      <c r="CW25" s="4"/>
      <c r="CX25" s="4"/>
      <c r="CY25" s="4"/>
    </row>
    <row r="26" spans="1:103" ht="37.5" customHeight="1">
      <c r="A26" s="37" t="s">
        <v>24</v>
      </c>
      <c r="B26" s="84"/>
      <c r="C26" s="72"/>
      <c r="D26" s="70"/>
      <c r="E26" s="70"/>
      <c r="F26" s="70">
        <f>F25</f>
        <v>0</v>
      </c>
      <c r="G26" s="70">
        <f>G25</f>
        <v>0</v>
      </c>
      <c r="H26" s="101">
        <f>H25</f>
        <v>0</v>
      </c>
      <c r="CL26" s="4"/>
      <c r="CM26" s="4"/>
      <c r="CN26" s="4"/>
      <c r="CO26" s="4"/>
      <c r="CP26" s="4"/>
      <c r="CQ26" s="4"/>
      <c r="CR26" s="4"/>
      <c r="CS26" s="4"/>
      <c r="CT26" s="4"/>
      <c r="CU26" s="4"/>
      <c r="CV26" s="4"/>
      <c r="CW26" s="4"/>
      <c r="CX26" s="4"/>
      <c r="CY26" s="4"/>
    </row>
    <row r="27" spans="1:103" ht="23.25" customHeight="1">
      <c r="A27" s="42" t="s">
        <v>61</v>
      </c>
      <c r="B27" s="43"/>
      <c r="C27" s="44"/>
      <c r="D27" s="45"/>
      <c r="E27" s="45"/>
      <c r="F27" s="57">
        <f>F26+F23+F19+F15</f>
        <v>0</v>
      </c>
      <c r="G27" s="57">
        <f>G26+G23+G19+G15</f>
        <v>0</v>
      </c>
      <c r="H27" s="122">
        <f>H26+H23+H19+H15</f>
        <v>0</v>
      </c>
      <c r="CL27" s="4"/>
      <c r="CM27" s="4"/>
      <c r="CN27" s="4"/>
      <c r="CO27" s="4"/>
      <c r="CP27" s="4"/>
      <c r="CQ27" s="4"/>
      <c r="CR27" s="4"/>
      <c r="CS27" s="4"/>
      <c r="CT27" s="4"/>
      <c r="CU27" s="4"/>
      <c r="CV27" s="4"/>
      <c r="CW27" s="4"/>
      <c r="CX27" s="4"/>
      <c r="CY27" s="4"/>
    </row>
    <row r="28" spans="1:103" ht="51" customHeight="1">
      <c r="A28" s="78" t="s">
        <v>58</v>
      </c>
      <c r="B28" s="31" t="s">
        <v>15</v>
      </c>
      <c r="C28" s="32" t="s">
        <v>62</v>
      </c>
      <c r="D28" s="10"/>
      <c r="E28" s="10"/>
      <c r="F28" s="79" t="s">
        <v>43</v>
      </c>
      <c r="G28" s="79" t="s">
        <v>48</v>
      </c>
      <c r="H28" s="123" t="s">
        <v>49</v>
      </c>
      <c r="CL28" s="4"/>
      <c r="CM28" s="4"/>
      <c r="CN28" s="4"/>
      <c r="CO28" s="4"/>
      <c r="CP28" s="4"/>
      <c r="CQ28" s="4"/>
      <c r="CR28" s="4"/>
      <c r="CS28" s="4"/>
      <c r="CT28" s="4"/>
      <c r="CU28" s="4"/>
      <c r="CV28" s="4"/>
      <c r="CW28" s="4"/>
      <c r="CX28" s="4"/>
      <c r="CY28" s="4"/>
    </row>
    <row r="29" spans="1:103" ht="19.5" customHeight="1">
      <c r="A29" s="77" t="s">
        <v>59</v>
      </c>
      <c r="B29" s="29"/>
      <c r="C29" s="72"/>
      <c r="D29" s="72"/>
      <c r="E29" s="72"/>
      <c r="F29" s="72">
        <f>B29*C29</f>
        <v>0</v>
      </c>
      <c r="G29" s="72">
        <f>0.19*F29</f>
        <v>0</v>
      </c>
      <c r="H29" s="124">
        <f>F29+G29</f>
        <v>0</v>
      </c>
      <c r="CL29" s="4"/>
      <c r="CM29" s="4"/>
      <c r="CN29" s="4"/>
      <c r="CO29" s="4"/>
      <c r="CP29" s="4"/>
      <c r="CQ29" s="4"/>
      <c r="CR29" s="4"/>
      <c r="CS29" s="4"/>
      <c r="CT29" s="4"/>
      <c r="CU29" s="4"/>
      <c r="CV29" s="4"/>
      <c r="CW29" s="4"/>
      <c r="CX29" s="4"/>
      <c r="CY29" s="4"/>
    </row>
    <row r="30" spans="1:103" ht="18" customHeight="1">
      <c r="A30" s="77" t="s">
        <v>60</v>
      </c>
      <c r="B30" s="40"/>
      <c r="C30" s="70"/>
      <c r="D30" s="70"/>
      <c r="E30" s="70"/>
      <c r="F30" s="72">
        <f>B30*C30</f>
        <v>0</v>
      </c>
      <c r="G30" s="72">
        <f>0.19*F30</f>
        <v>0</v>
      </c>
      <c r="H30" s="124">
        <f>F30+G30</f>
        <v>0</v>
      </c>
      <c r="CL30" s="4"/>
      <c r="CM30" s="4"/>
      <c r="CN30" s="4"/>
      <c r="CO30" s="4"/>
      <c r="CP30" s="4"/>
      <c r="CQ30" s="4"/>
      <c r="CR30" s="4"/>
      <c r="CS30" s="4"/>
      <c r="CT30" s="4"/>
      <c r="CU30" s="4"/>
      <c r="CV30" s="4"/>
      <c r="CW30" s="4"/>
      <c r="CX30" s="4"/>
      <c r="CY30" s="4"/>
    </row>
    <row r="31" spans="1:103" ht="53.25" customHeight="1">
      <c r="A31" s="28" t="s">
        <v>26</v>
      </c>
      <c r="B31" s="33"/>
      <c r="C31" s="81"/>
      <c r="D31" s="82"/>
      <c r="E31" s="82"/>
      <c r="F31" s="83">
        <f>F30+F29</f>
        <v>0</v>
      </c>
      <c r="G31" s="83">
        <f>G30+G29</f>
        <v>0</v>
      </c>
      <c r="H31" s="125">
        <f>H30+H29</f>
        <v>0</v>
      </c>
      <c r="CL31" s="4"/>
      <c r="CM31" s="4"/>
      <c r="CN31" s="4"/>
      <c r="CO31" s="4"/>
      <c r="CP31" s="4"/>
      <c r="CQ31" s="4"/>
      <c r="CR31" s="4"/>
      <c r="CS31" s="4"/>
      <c r="CT31" s="4"/>
      <c r="CU31" s="4"/>
      <c r="CV31" s="4"/>
      <c r="CW31" s="4"/>
      <c r="CX31" s="4"/>
      <c r="CY31" s="4"/>
    </row>
    <row r="32" spans="1:103" ht="87" customHeight="1">
      <c r="A32" s="78" t="s">
        <v>67</v>
      </c>
      <c r="B32" s="31" t="s">
        <v>11</v>
      </c>
      <c r="C32" s="32" t="s">
        <v>63</v>
      </c>
      <c r="D32" s="10"/>
      <c r="E32" s="10"/>
      <c r="F32" s="79" t="s">
        <v>43</v>
      </c>
      <c r="G32" s="79" t="s">
        <v>48</v>
      </c>
      <c r="H32" s="123" t="s">
        <v>49</v>
      </c>
      <c r="CL32" s="4"/>
      <c r="CM32" s="4"/>
      <c r="CN32" s="4"/>
      <c r="CO32" s="4"/>
      <c r="CP32" s="4"/>
      <c r="CQ32" s="4"/>
      <c r="CR32" s="4"/>
      <c r="CS32" s="4"/>
      <c r="CT32" s="4"/>
      <c r="CU32" s="4"/>
      <c r="CV32" s="4"/>
      <c r="CW32" s="4"/>
      <c r="CX32" s="4"/>
      <c r="CY32" s="4"/>
    </row>
    <row r="33" spans="1:103" ht="12.75">
      <c r="A33" s="126" t="s">
        <v>92</v>
      </c>
      <c r="B33" s="80"/>
      <c r="C33" s="80"/>
      <c r="D33" s="80"/>
      <c r="E33" s="80"/>
      <c r="F33" s="72">
        <f>B33*C33</f>
        <v>0</v>
      </c>
      <c r="G33" s="72">
        <f>0.19*F33</f>
        <v>0</v>
      </c>
      <c r="H33" s="124">
        <f>F33+G33</f>
        <v>0</v>
      </c>
      <c r="CL33" s="4"/>
      <c r="CM33" s="4"/>
      <c r="CN33" s="4"/>
      <c r="CO33" s="4"/>
      <c r="CP33" s="4"/>
      <c r="CQ33" s="4"/>
      <c r="CR33" s="4"/>
      <c r="CS33" s="4"/>
      <c r="CT33" s="4"/>
      <c r="CU33" s="4"/>
      <c r="CV33" s="4"/>
      <c r="CW33" s="4"/>
      <c r="CX33" s="4"/>
      <c r="CY33" s="4"/>
    </row>
    <row r="34" spans="1:103" ht="12.75">
      <c r="A34" s="126" t="s">
        <v>64</v>
      </c>
      <c r="B34" s="51"/>
      <c r="C34" s="51"/>
      <c r="D34" s="51"/>
      <c r="E34" s="51"/>
      <c r="F34" s="72">
        <f>B34*C34</f>
        <v>0</v>
      </c>
      <c r="G34" s="72">
        <f>0.19*F34</f>
        <v>0</v>
      </c>
      <c r="H34" s="124">
        <f>F34+G34</f>
        <v>0</v>
      </c>
      <c r="CL34" s="4"/>
      <c r="CM34" s="4"/>
      <c r="CN34" s="4"/>
      <c r="CO34" s="4"/>
      <c r="CP34" s="4"/>
      <c r="CQ34" s="4"/>
      <c r="CR34" s="4"/>
      <c r="CS34" s="4"/>
      <c r="CT34" s="4"/>
      <c r="CU34" s="4"/>
      <c r="CV34" s="4"/>
      <c r="CW34" s="4"/>
      <c r="CX34" s="4"/>
      <c r="CY34" s="4"/>
    </row>
    <row r="35" spans="1:103" ht="12.75">
      <c r="A35" s="126" t="s">
        <v>65</v>
      </c>
      <c r="B35" s="51"/>
      <c r="C35" s="51"/>
      <c r="D35" s="51"/>
      <c r="E35" s="51"/>
      <c r="F35" s="72">
        <f>B35*C35</f>
        <v>0</v>
      </c>
      <c r="G35" s="72">
        <f>0.19*F35</f>
        <v>0</v>
      </c>
      <c r="H35" s="124">
        <f>F35+G35</f>
        <v>0</v>
      </c>
      <c r="CL35" s="4"/>
      <c r="CM35" s="4"/>
      <c r="CN35" s="4"/>
      <c r="CO35" s="4"/>
      <c r="CP35" s="4"/>
      <c r="CQ35" s="4"/>
      <c r="CR35" s="4"/>
      <c r="CS35" s="4"/>
      <c r="CT35" s="4"/>
      <c r="CU35" s="4"/>
      <c r="CV35" s="4"/>
      <c r="CW35" s="4"/>
      <c r="CX35" s="4"/>
      <c r="CY35" s="4"/>
    </row>
    <row r="36" spans="1:103" ht="12.75">
      <c r="A36" s="127" t="s">
        <v>66</v>
      </c>
      <c r="B36" s="21"/>
      <c r="C36" s="51"/>
      <c r="D36" s="21"/>
      <c r="E36" s="21"/>
      <c r="F36" s="72">
        <f>B36*C36</f>
        <v>0</v>
      </c>
      <c r="G36" s="72">
        <f>0.19*F36</f>
        <v>0</v>
      </c>
      <c r="H36" s="124">
        <f>F36+G36</f>
        <v>0</v>
      </c>
      <c r="CL36" s="4"/>
      <c r="CM36" s="4"/>
      <c r="CN36" s="4"/>
      <c r="CO36" s="4"/>
      <c r="CP36" s="4"/>
      <c r="CQ36" s="4"/>
      <c r="CR36" s="4"/>
      <c r="CS36" s="4"/>
      <c r="CT36" s="4"/>
      <c r="CU36" s="4"/>
      <c r="CV36" s="4"/>
      <c r="CW36" s="4"/>
      <c r="CX36" s="4"/>
      <c r="CY36" s="4"/>
    </row>
    <row r="37" spans="1:103" ht="76.5" customHeight="1">
      <c r="A37" s="28" t="s">
        <v>68</v>
      </c>
      <c r="B37" s="81"/>
      <c r="C37" s="81"/>
      <c r="D37" s="82"/>
      <c r="E37" s="82"/>
      <c r="F37" s="83">
        <f>F33+F34+F35+F36</f>
        <v>0</v>
      </c>
      <c r="G37" s="83">
        <f>G33+G34+G35+G36</f>
        <v>0</v>
      </c>
      <c r="H37" s="125">
        <f>H33+H34+H35+H36</f>
        <v>0</v>
      </c>
      <c r="CL37" s="4"/>
      <c r="CM37" s="4"/>
      <c r="CN37" s="4"/>
      <c r="CO37" s="4"/>
      <c r="CP37" s="4"/>
      <c r="CQ37" s="4"/>
      <c r="CR37" s="4"/>
      <c r="CS37" s="4"/>
      <c r="CT37" s="4"/>
      <c r="CU37" s="4"/>
      <c r="CV37" s="4"/>
      <c r="CW37" s="4"/>
      <c r="CX37" s="4"/>
      <c r="CY37" s="4"/>
    </row>
    <row r="38" spans="1:103" ht="64.5" customHeight="1">
      <c r="A38" s="78" t="s">
        <v>69</v>
      </c>
      <c r="B38" s="31" t="s">
        <v>15</v>
      </c>
      <c r="C38" s="32" t="s">
        <v>25</v>
      </c>
      <c r="D38" s="10"/>
      <c r="E38" s="10"/>
      <c r="F38" s="79" t="s">
        <v>43</v>
      </c>
      <c r="G38" s="79" t="s">
        <v>48</v>
      </c>
      <c r="H38" s="123" t="s">
        <v>49</v>
      </c>
      <c r="CL38" s="4"/>
      <c r="CM38" s="4"/>
      <c r="CN38" s="4"/>
      <c r="CO38" s="4"/>
      <c r="CP38" s="4"/>
      <c r="CQ38" s="4"/>
      <c r="CR38" s="4"/>
      <c r="CS38" s="4"/>
      <c r="CT38" s="4"/>
      <c r="CU38" s="4"/>
      <c r="CV38" s="4"/>
      <c r="CW38" s="4"/>
      <c r="CX38" s="4"/>
      <c r="CY38" s="4"/>
    </row>
    <row r="39" spans="1:103" ht="14.25" customHeight="1">
      <c r="A39" s="37" t="s">
        <v>41</v>
      </c>
      <c r="B39" s="35"/>
      <c r="C39" s="29"/>
      <c r="D39" s="29"/>
      <c r="E39" s="29"/>
      <c r="F39" s="72">
        <f>B39*C39</f>
        <v>0</v>
      </c>
      <c r="G39" s="72">
        <f>0.19*F39</f>
        <v>0</v>
      </c>
      <c r="H39" s="124">
        <f>F39+G39</f>
        <v>0</v>
      </c>
      <c r="CL39" s="4"/>
      <c r="CM39" s="4"/>
      <c r="CN39" s="4"/>
      <c r="CO39" s="4"/>
      <c r="CP39" s="4"/>
      <c r="CQ39" s="4"/>
      <c r="CR39" s="4"/>
      <c r="CS39" s="4"/>
      <c r="CT39" s="4"/>
      <c r="CU39" s="4"/>
      <c r="CV39" s="4"/>
      <c r="CW39" s="4"/>
      <c r="CX39" s="4"/>
      <c r="CY39" s="4"/>
    </row>
    <row r="40" spans="1:103" ht="12.75">
      <c r="A40" s="37"/>
      <c r="B40" s="40"/>
      <c r="C40" s="40"/>
      <c r="D40" s="40"/>
      <c r="E40" s="40"/>
      <c r="F40" s="72">
        <f>B40*C40</f>
        <v>0</v>
      </c>
      <c r="G40" s="72">
        <f>0.19*F40</f>
        <v>0</v>
      </c>
      <c r="H40" s="124">
        <f>F40+G40</f>
        <v>0</v>
      </c>
      <c r="CL40" s="4"/>
      <c r="CM40" s="4"/>
      <c r="CN40" s="4"/>
      <c r="CO40" s="4"/>
      <c r="CP40" s="4"/>
      <c r="CQ40" s="4"/>
      <c r="CR40" s="4"/>
      <c r="CS40" s="4"/>
      <c r="CT40" s="4"/>
      <c r="CU40" s="4"/>
      <c r="CV40" s="4"/>
      <c r="CW40" s="4"/>
      <c r="CX40" s="4"/>
      <c r="CY40" s="4"/>
    </row>
    <row r="41" spans="1:134" ht="18.75" customHeight="1">
      <c r="A41" s="28" t="s">
        <v>27</v>
      </c>
      <c r="B41" s="33"/>
      <c r="C41" s="33"/>
      <c r="D41" s="39"/>
      <c r="E41" s="39"/>
      <c r="F41" s="83">
        <f>F39+F40</f>
        <v>0</v>
      </c>
      <c r="G41" s="83">
        <f>G39+G40</f>
        <v>0</v>
      </c>
      <c r="H41" s="125">
        <f>H39+H40</f>
        <v>0</v>
      </c>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row>
    <row r="42" spans="1:134" ht="74.25" customHeight="1">
      <c r="A42" s="78" t="s">
        <v>70</v>
      </c>
      <c r="B42" s="31" t="s">
        <v>15</v>
      </c>
      <c r="C42" s="32" t="s">
        <v>25</v>
      </c>
      <c r="D42" s="10"/>
      <c r="E42" s="10"/>
      <c r="F42" s="79" t="s">
        <v>43</v>
      </c>
      <c r="G42" s="79" t="s">
        <v>48</v>
      </c>
      <c r="H42" s="123" t="s">
        <v>49</v>
      </c>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row>
    <row r="43" spans="1:134" ht="15" customHeight="1">
      <c r="A43" s="37"/>
      <c r="B43" s="71"/>
      <c r="C43" s="71"/>
      <c r="D43" s="71"/>
      <c r="E43" s="71"/>
      <c r="F43" s="72">
        <f>B43*C43</f>
        <v>0</v>
      </c>
      <c r="G43" s="72">
        <f>0.19*F43</f>
        <v>0</v>
      </c>
      <c r="H43" s="124">
        <f>F43+G43</f>
        <v>0</v>
      </c>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row>
    <row r="44" spans="1:134" ht="25.5" customHeight="1">
      <c r="A44" s="48" t="s">
        <v>28</v>
      </c>
      <c r="B44" s="33"/>
      <c r="C44" s="33"/>
      <c r="D44" s="39"/>
      <c r="E44" s="39"/>
      <c r="F44" s="83">
        <f>F43</f>
        <v>0</v>
      </c>
      <c r="G44" s="83">
        <f>G43</f>
        <v>0</v>
      </c>
      <c r="H44" s="125">
        <f>H43</f>
        <v>0</v>
      </c>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row>
    <row r="45" spans="1:134" ht="25.5" customHeight="1">
      <c r="A45" s="88" t="s">
        <v>71</v>
      </c>
      <c r="B45" s="58" t="s">
        <v>15</v>
      </c>
      <c r="C45" s="32" t="s">
        <v>25</v>
      </c>
      <c r="D45" s="54"/>
      <c r="E45" s="54"/>
      <c r="F45" s="79" t="s">
        <v>43</v>
      </c>
      <c r="G45" s="79" t="s">
        <v>48</v>
      </c>
      <c r="H45" s="123" t="s">
        <v>49</v>
      </c>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row>
    <row r="46" spans="1:134" ht="18" customHeight="1">
      <c r="A46" s="30" t="s">
        <v>39</v>
      </c>
      <c r="B46" s="72"/>
      <c r="C46" s="72"/>
      <c r="D46" s="90"/>
      <c r="E46" s="90"/>
      <c r="F46" s="72">
        <f>B46*C46</f>
        <v>0</v>
      </c>
      <c r="G46" s="72">
        <f>0.19*F46</f>
        <v>0</v>
      </c>
      <c r="H46" s="124">
        <f>F46+G46</f>
        <v>0</v>
      </c>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row>
    <row r="47" spans="1:134" ht="15.75" customHeight="1">
      <c r="A47" s="30" t="s">
        <v>40</v>
      </c>
      <c r="B47" s="72"/>
      <c r="C47" s="72"/>
      <c r="D47" s="90"/>
      <c r="E47" s="90"/>
      <c r="F47" s="72">
        <f>B47*C47</f>
        <v>0</v>
      </c>
      <c r="G47" s="72">
        <f>0.19*F47</f>
        <v>0</v>
      </c>
      <c r="H47" s="124">
        <f>F47+G47</f>
        <v>0</v>
      </c>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row>
    <row r="48" spans="1:134" ht="30" customHeight="1">
      <c r="A48" s="48" t="s">
        <v>29</v>
      </c>
      <c r="B48" s="55"/>
      <c r="C48" s="55"/>
      <c r="D48" s="56"/>
      <c r="E48" s="56"/>
      <c r="F48" s="89">
        <f>F46+F47</f>
        <v>0</v>
      </c>
      <c r="G48" s="89">
        <f>G46+G47</f>
        <v>0</v>
      </c>
      <c r="H48" s="128">
        <f>H46+H47</f>
        <v>0</v>
      </c>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row>
    <row r="49" spans="1:134" ht="30" customHeight="1">
      <c r="A49" s="129" t="s">
        <v>72</v>
      </c>
      <c r="B49" s="58" t="s">
        <v>15</v>
      </c>
      <c r="C49" s="58" t="s">
        <v>38</v>
      </c>
      <c r="D49" s="54"/>
      <c r="E49" s="54"/>
      <c r="F49" s="79" t="s">
        <v>43</v>
      </c>
      <c r="G49" s="79" t="s">
        <v>48</v>
      </c>
      <c r="H49" s="123" t="s">
        <v>49</v>
      </c>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row>
    <row r="50" spans="1:134" ht="18.75" customHeight="1">
      <c r="A50" s="50"/>
      <c r="B50" s="72"/>
      <c r="C50" s="72"/>
      <c r="D50" s="90"/>
      <c r="E50" s="90"/>
      <c r="F50" s="90">
        <f>B50*C50</f>
        <v>0</v>
      </c>
      <c r="G50" s="70">
        <f>0.19*F50</f>
        <v>0</v>
      </c>
      <c r="H50" s="101">
        <f>F50+G50</f>
        <v>0</v>
      </c>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row>
    <row r="51" spans="1:134" ht="16.5" customHeight="1">
      <c r="A51" s="50"/>
      <c r="B51" s="72"/>
      <c r="C51" s="72"/>
      <c r="D51" s="90"/>
      <c r="E51" s="90"/>
      <c r="F51" s="90">
        <f>B51*C51</f>
        <v>0</v>
      </c>
      <c r="G51" s="70">
        <f>0.19*F51</f>
        <v>0</v>
      </c>
      <c r="H51" s="101">
        <f>F51+G51</f>
        <v>0</v>
      </c>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row>
    <row r="52" spans="1:134" ht="27" customHeight="1">
      <c r="A52" s="28" t="s">
        <v>30</v>
      </c>
      <c r="B52" s="55"/>
      <c r="C52" s="55"/>
      <c r="D52" s="56"/>
      <c r="E52" s="56"/>
      <c r="F52" s="89">
        <f>F51+F50</f>
        <v>0</v>
      </c>
      <c r="G52" s="89">
        <f>G51+G50</f>
        <v>0</v>
      </c>
      <c r="H52" s="128">
        <f>H51+H50</f>
        <v>0</v>
      </c>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row>
    <row r="53" spans="1:134" ht="45" customHeight="1">
      <c r="A53" s="78" t="s">
        <v>73</v>
      </c>
      <c r="B53" s="58" t="s">
        <v>15</v>
      </c>
      <c r="C53" s="58" t="s">
        <v>38</v>
      </c>
      <c r="D53" s="54"/>
      <c r="E53" s="54"/>
      <c r="F53" s="79" t="s">
        <v>43</v>
      </c>
      <c r="G53" s="79" t="s">
        <v>48</v>
      </c>
      <c r="H53" s="123" t="s">
        <v>49</v>
      </c>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row>
    <row r="54" spans="1:134" ht="16.5" customHeight="1">
      <c r="A54" s="37"/>
      <c r="B54" s="72"/>
      <c r="C54" s="72"/>
      <c r="D54" s="90"/>
      <c r="E54" s="90"/>
      <c r="F54" s="90">
        <f>B54*C54</f>
        <v>0</v>
      </c>
      <c r="G54" s="70">
        <f>0.19*F54</f>
        <v>0</v>
      </c>
      <c r="H54" s="101">
        <f>F54+G54</f>
        <v>0</v>
      </c>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row>
    <row r="55" spans="1:134" ht="19.5" customHeight="1">
      <c r="A55" s="37"/>
      <c r="B55" s="72"/>
      <c r="C55" s="72"/>
      <c r="D55" s="90"/>
      <c r="E55" s="90"/>
      <c r="F55" s="90">
        <f>B55*C55</f>
        <v>0</v>
      </c>
      <c r="G55" s="70">
        <f>0.19*F55</f>
        <v>0</v>
      </c>
      <c r="H55" s="101">
        <f>F55+G55</f>
        <v>0</v>
      </c>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row>
    <row r="56" spans="1:134" ht="42" customHeight="1">
      <c r="A56" s="28" t="s">
        <v>31</v>
      </c>
      <c r="B56" s="55"/>
      <c r="C56" s="55"/>
      <c r="D56" s="56"/>
      <c r="E56" s="56"/>
      <c r="F56" s="89">
        <f>F54+F55</f>
        <v>0</v>
      </c>
      <c r="G56" s="89">
        <f>G54+G55</f>
        <v>0</v>
      </c>
      <c r="H56" s="128">
        <f>H54+H55</f>
        <v>0</v>
      </c>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row>
    <row r="57" spans="1:134" ht="39.75" customHeight="1">
      <c r="A57" s="78" t="s">
        <v>74</v>
      </c>
      <c r="B57" s="58" t="s">
        <v>15</v>
      </c>
      <c r="C57" s="58" t="s">
        <v>38</v>
      </c>
      <c r="D57" s="54"/>
      <c r="E57" s="54"/>
      <c r="F57" s="79" t="s">
        <v>43</v>
      </c>
      <c r="G57" s="79" t="s">
        <v>48</v>
      </c>
      <c r="H57" s="123" t="s">
        <v>49</v>
      </c>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row>
    <row r="58" spans="1:134" ht="16.5" customHeight="1">
      <c r="A58" s="77" t="s">
        <v>75</v>
      </c>
      <c r="B58" s="36"/>
      <c r="C58" s="72">
        <v>0</v>
      </c>
      <c r="D58" s="90"/>
      <c r="E58" s="90"/>
      <c r="F58" s="90">
        <f>B58*C58</f>
        <v>0</v>
      </c>
      <c r="G58" s="70">
        <f>0.19*F58</f>
        <v>0</v>
      </c>
      <c r="H58" s="101">
        <f>F58+G58</f>
        <v>0</v>
      </c>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row>
    <row r="59" spans="1:134" ht="31.5" customHeight="1">
      <c r="A59" s="48" t="s">
        <v>32</v>
      </c>
      <c r="B59" s="9"/>
      <c r="C59" s="9"/>
      <c r="D59" s="9"/>
      <c r="E59" s="9"/>
      <c r="F59" s="83">
        <f>F58</f>
        <v>0</v>
      </c>
      <c r="G59" s="83">
        <f>G58</f>
        <v>0</v>
      </c>
      <c r="H59" s="125">
        <f>H58</f>
        <v>0</v>
      </c>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row>
    <row r="60" spans="1:134" ht="35.25" customHeight="1">
      <c r="A60" s="78" t="s">
        <v>76</v>
      </c>
      <c r="B60" s="58" t="s">
        <v>15</v>
      </c>
      <c r="C60" s="58" t="s">
        <v>38</v>
      </c>
      <c r="D60" s="10"/>
      <c r="E60" s="10"/>
      <c r="F60" s="79" t="s">
        <v>43</v>
      </c>
      <c r="G60" s="79" t="s">
        <v>48</v>
      </c>
      <c r="H60" s="123" t="s">
        <v>49</v>
      </c>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row>
    <row r="61" spans="1:134" ht="16.5" customHeight="1">
      <c r="A61" s="49"/>
      <c r="B61" s="96"/>
      <c r="C61" s="96">
        <v>0</v>
      </c>
      <c r="D61" s="96"/>
      <c r="E61" s="96"/>
      <c r="F61" s="70">
        <f>B61*C61</f>
        <v>0</v>
      </c>
      <c r="G61" s="70">
        <v>0</v>
      </c>
      <c r="H61" s="101">
        <f>F61+G61</f>
        <v>0</v>
      </c>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row>
    <row r="62" spans="1:134" ht="17.25" customHeight="1">
      <c r="A62" s="49"/>
      <c r="B62" s="96"/>
      <c r="C62" s="96">
        <v>0</v>
      </c>
      <c r="D62" s="96"/>
      <c r="E62" s="96"/>
      <c r="F62" s="70">
        <f>B62*C62</f>
        <v>0</v>
      </c>
      <c r="G62" s="70">
        <v>0</v>
      </c>
      <c r="H62" s="101">
        <f>F62+G62</f>
        <v>0</v>
      </c>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row>
    <row r="63" spans="1:134" ht="30" customHeight="1">
      <c r="A63" s="48" t="s">
        <v>33</v>
      </c>
      <c r="B63" s="9"/>
      <c r="C63" s="9"/>
      <c r="D63" s="9"/>
      <c r="E63" s="9"/>
      <c r="F63" s="93">
        <f>F61+F62</f>
        <v>0</v>
      </c>
      <c r="G63" s="93">
        <f>G61+G62</f>
        <v>0</v>
      </c>
      <c r="H63" s="130">
        <f>H61+H62</f>
        <v>0</v>
      </c>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row>
    <row r="64" spans="1:134" ht="36.75" customHeight="1">
      <c r="A64" s="94" t="s">
        <v>77</v>
      </c>
      <c r="B64" s="58" t="s">
        <v>15</v>
      </c>
      <c r="C64" s="58" t="s">
        <v>38</v>
      </c>
      <c r="D64" s="10"/>
      <c r="E64" s="10"/>
      <c r="F64" s="79" t="s">
        <v>43</v>
      </c>
      <c r="G64" s="79" t="s">
        <v>48</v>
      </c>
      <c r="H64" s="123" t="s">
        <v>49</v>
      </c>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row>
    <row r="65" spans="1:134" ht="17.25" customHeight="1">
      <c r="A65" s="62"/>
      <c r="B65" s="97"/>
      <c r="C65" s="96">
        <v>0</v>
      </c>
      <c r="D65" s="97"/>
      <c r="E65" s="97"/>
      <c r="F65" s="70">
        <f>B65*C65</f>
        <v>0</v>
      </c>
      <c r="G65" s="70">
        <v>0</v>
      </c>
      <c r="H65" s="101">
        <f>F65+G65</f>
        <v>0</v>
      </c>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row>
    <row r="66" spans="1:134" ht="19.5" customHeight="1">
      <c r="A66" s="62"/>
      <c r="B66" s="97"/>
      <c r="C66" s="96">
        <v>0</v>
      </c>
      <c r="D66" s="97"/>
      <c r="E66" s="97"/>
      <c r="F66" s="70">
        <f>B66*C66</f>
        <v>0</v>
      </c>
      <c r="G66" s="70">
        <v>0</v>
      </c>
      <c r="H66" s="101">
        <f>F66+G66</f>
        <v>0</v>
      </c>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row>
    <row r="67" spans="1:134" ht="41.25" customHeight="1">
      <c r="A67" s="48" t="s">
        <v>34</v>
      </c>
      <c r="B67" s="9"/>
      <c r="C67" s="9"/>
      <c r="D67" s="9"/>
      <c r="E67" s="9"/>
      <c r="F67" s="92">
        <f>F65+F66</f>
        <v>0</v>
      </c>
      <c r="G67" s="92">
        <f>G65+G66</f>
        <v>0</v>
      </c>
      <c r="H67" s="131">
        <f>H65+H66</f>
        <v>0</v>
      </c>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row>
    <row r="68" spans="1:134" ht="36" customHeight="1">
      <c r="A68" s="98" t="s">
        <v>78</v>
      </c>
      <c r="B68" s="58" t="s">
        <v>15</v>
      </c>
      <c r="C68" s="58" t="s">
        <v>38</v>
      </c>
      <c r="D68" s="10"/>
      <c r="E68" s="10"/>
      <c r="F68" s="79" t="s">
        <v>43</v>
      </c>
      <c r="G68" s="79" t="s">
        <v>48</v>
      </c>
      <c r="H68" s="123" t="s">
        <v>49</v>
      </c>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row>
    <row r="69" spans="1:134" ht="19.5" customHeight="1">
      <c r="A69" s="62"/>
      <c r="B69" s="95"/>
      <c r="C69" s="96">
        <v>0</v>
      </c>
      <c r="D69" s="96"/>
      <c r="E69" s="96"/>
      <c r="F69" s="70">
        <f>B69*C69</f>
        <v>0</v>
      </c>
      <c r="G69" s="70">
        <f>0.19*F69</f>
        <v>0</v>
      </c>
      <c r="H69" s="101">
        <f>F69+G69</f>
        <v>0</v>
      </c>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row>
    <row r="70" spans="1:134" ht="17.25" customHeight="1">
      <c r="A70" s="62"/>
      <c r="B70" s="95"/>
      <c r="C70" s="96">
        <v>0</v>
      </c>
      <c r="D70" s="96"/>
      <c r="E70" s="96"/>
      <c r="F70" s="70">
        <f>B70*C70</f>
        <v>0</v>
      </c>
      <c r="G70" s="70">
        <f>0.19*F70</f>
        <v>0</v>
      </c>
      <c r="H70" s="101">
        <f>F70+G70</f>
        <v>0</v>
      </c>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row>
    <row r="71" spans="1:134" ht="32.25" customHeight="1">
      <c r="A71" s="48" t="s">
        <v>35</v>
      </c>
      <c r="B71" s="9"/>
      <c r="C71" s="99"/>
      <c r="D71" s="99"/>
      <c r="E71" s="99"/>
      <c r="F71" s="25">
        <f>F69+F70</f>
        <v>0</v>
      </c>
      <c r="G71" s="25">
        <f>G69+G70</f>
        <v>0</v>
      </c>
      <c r="H71" s="132">
        <f>H69+H70</f>
        <v>0</v>
      </c>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row>
    <row r="72" spans="1:134" ht="40.5" customHeight="1">
      <c r="A72" s="78" t="s">
        <v>79</v>
      </c>
      <c r="B72" s="31" t="s">
        <v>11</v>
      </c>
      <c r="C72" s="31" t="s">
        <v>17</v>
      </c>
      <c r="D72" s="31"/>
      <c r="E72" s="31"/>
      <c r="F72" s="79" t="s">
        <v>43</v>
      </c>
      <c r="G72" s="79" t="s">
        <v>48</v>
      </c>
      <c r="H72" s="123" t="s">
        <v>49</v>
      </c>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row>
    <row r="73" spans="1:134" ht="19.5" customHeight="1">
      <c r="A73" s="62"/>
      <c r="B73" s="70"/>
      <c r="C73" s="70">
        <v>0</v>
      </c>
      <c r="D73" s="70"/>
      <c r="E73" s="70"/>
      <c r="F73" s="90">
        <f>B73*C73</f>
        <v>0</v>
      </c>
      <c r="G73" s="90">
        <f>0.19*F73</f>
        <v>0</v>
      </c>
      <c r="H73" s="133">
        <f>F73+G73</f>
        <v>0</v>
      </c>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row>
    <row r="74" spans="1:134" ht="19.5" customHeight="1">
      <c r="A74" s="62"/>
      <c r="B74" s="96"/>
      <c r="C74" s="96">
        <v>0</v>
      </c>
      <c r="D74" s="96"/>
      <c r="E74" s="96"/>
      <c r="F74" s="90">
        <f>B74*C74</f>
        <v>0</v>
      </c>
      <c r="G74" s="90">
        <f>F74</f>
        <v>0</v>
      </c>
      <c r="H74" s="133">
        <f>F74+G74</f>
        <v>0</v>
      </c>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row>
    <row r="75" spans="1:134" ht="30.75" customHeight="1">
      <c r="A75" s="48" t="s">
        <v>36</v>
      </c>
      <c r="B75" s="34"/>
      <c r="C75" s="34"/>
      <c r="D75" s="34"/>
      <c r="E75" s="34"/>
      <c r="F75" s="100">
        <f>F73+F74</f>
        <v>0</v>
      </c>
      <c r="G75" s="100">
        <f>G73+G74</f>
        <v>0</v>
      </c>
      <c r="H75" s="134">
        <f>H73+H74</f>
        <v>0</v>
      </c>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row>
    <row r="76" spans="1:134" ht="42" customHeight="1">
      <c r="A76" s="88" t="s">
        <v>80</v>
      </c>
      <c r="B76" s="58" t="s">
        <v>15</v>
      </c>
      <c r="C76" s="58" t="s">
        <v>38</v>
      </c>
      <c r="D76" s="52"/>
      <c r="E76" s="52"/>
      <c r="F76" s="79" t="s">
        <v>43</v>
      </c>
      <c r="G76" s="79" t="s">
        <v>48</v>
      </c>
      <c r="H76" s="123" t="s">
        <v>49</v>
      </c>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row>
    <row r="77" spans="1:134" ht="27" customHeight="1">
      <c r="A77" s="77" t="s">
        <v>81</v>
      </c>
      <c r="B77" s="70"/>
      <c r="C77" s="70">
        <v>0</v>
      </c>
      <c r="D77" s="70"/>
      <c r="E77" s="70"/>
      <c r="F77" s="70">
        <f>B77*C77</f>
        <v>0</v>
      </c>
      <c r="G77" s="70">
        <f>0.19*F77</f>
        <v>0</v>
      </c>
      <c r="H77" s="101">
        <f>F77+G77</f>
        <v>0</v>
      </c>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row>
    <row r="78" spans="1:134" ht="27" customHeight="1">
      <c r="A78" s="77" t="s">
        <v>82</v>
      </c>
      <c r="B78" s="70"/>
      <c r="C78" s="70">
        <v>0</v>
      </c>
      <c r="D78" s="70"/>
      <c r="E78" s="70"/>
      <c r="F78" s="70">
        <f>B78*C78</f>
        <v>0</v>
      </c>
      <c r="G78" s="70">
        <f>0.19*F78</f>
        <v>0</v>
      </c>
      <c r="H78" s="101">
        <f>F78+G78</f>
        <v>0</v>
      </c>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row>
    <row r="79" spans="1:134" ht="49.5" customHeight="1">
      <c r="A79" s="77" t="s">
        <v>83</v>
      </c>
      <c r="B79" s="70"/>
      <c r="C79" s="70">
        <v>0</v>
      </c>
      <c r="D79" s="70"/>
      <c r="E79" s="70"/>
      <c r="F79" s="70">
        <f>B79*C79</f>
        <v>0</v>
      </c>
      <c r="G79" s="70">
        <f>0.19*F79</f>
        <v>0</v>
      </c>
      <c r="H79" s="101">
        <f>F79+G79</f>
        <v>0</v>
      </c>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row>
    <row r="80" spans="1:134" ht="39" customHeight="1">
      <c r="A80" s="77" t="s">
        <v>84</v>
      </c>
      <c r="B80" s="70"/>
      <c r="C80" s="70">
        <v>0</v>
      </c>
      <c r="D80" s="70"/>
      <c r="E80" s="70"/>
      <c r="F80" s="70">
        <f>B80*C80</f>
        <v>0</v>
      </c>
      <c r="G80" s="70">
        <f>0.19*F80</f>
        <v>0</v>
      </c>
      <c r="H80" s="101">
        <f>F80+G80</f>
        <v>0</v>
      </c>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row>
    <row r="81" spans="1:134" ht="36" customHeight="1">
      <c r="A81" s="42" t="s">
        <v>37</v>
      </c>
      <c r="B81" s="53"/>
      <c r="C81" s="53"/>
      <c r="D81" s="53"/>
      <c r="E81" s="53"/>
      <c r="F81" s="57">
        <f>F77+F78+F79+F80</f>
        <v>0</v>
      </c>
      <c r="G81" s="57">
        <f>G77+G78+G79+G80</f>
        <v>0</v>
      </c>
      <c r="H81" s="122">
        <f>H77+H78+H79+H80</f>
        <v>0</v>
      </c>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row>
    <row r="82" spans="1:134" ht="39" customHeight="1">
      <c r="A82" s="88" t="s">
        <v>85</v>
      </c>
      <c r="B82" s="58" t="s">
        <v>15</v>
      </c>
      <c r="C82" s="58" t="s">
        <v>38</v>
      </c>
      <c r="D82" s="52"/>
      <c r="E82" s="52"/>
      <c r="F82" s="79" t="s">
        <v>43</v>
      </c>
      <c r="G82" s="79" t="s">
        <v>48</v>
      </c>
      <c r="H82" s="123" t="s">
        <v>49</v>
      </c>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row>
    <row r="83" spans="1:134" ht="17.25" customHeight="1">
      <c r="A83" s="135"/>
      <c r="B83" s="64"/>
      <c r="C83" s="64"/>
      <c r="D83" s="65"/>
      <c r="E83" s="65"/>
      <c r="F83" s="102">
        <f>B83*C83</f>
        <v>0</v>
      </c>
      <c r="G83" s="102">
        <f>0.19*F83</f>
        <v>0</v>
      </c>
      <c r="H83" s="136">
        <f>F83+G83</f>
        <v>0</v>
      </c>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row>
    <row r="84" spans="1:134" ht="37.5" customHeight="1">
      <c r="A84" s="42" t="s">
        <v>42</v>
      </c>
      <c r="B84" s="53"/>
      <c r="C84" s="53"/>
      <c r="D84" s="53"/>
      <c r="E84" s="53"/>
      <c r="F84" s="57">
        <f>F83</f>
        <v>0</v>
      </c>
      <c r="G84" s="57">
        <f>G83</f>
        <v>0</v>
      </c>
      <c r="H84" s="122">
        <f>H83</f>
        <v>0</v>
      </c>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row>
    <row r="85" spans="1:134" ht="21" customHeight="1">
      <c r="A85" s="63" t="s">
        <v>89</v>
      </c>
      <c r="B85" s="41"/>
      <c r="C85" s="41"/>
      <c r="D85" s="41"/>
      <c r="E85" s="26"/>
      <c r="F85" s="27">
        <f>F10+F27+F31+F37+F41+F44+F48+F52+F56+F59+F63+F67+F71+F75+F81+F84</f>
        <v>0</v>
      </c>
      <c r="G85" s="27">
        <f>G10+G27+G31+G37+G41+G44+G48+G52+G56+G59+G63+G67+G71+G75+G81+G84</f>
        <v>0</v>
      </c>
      <c r="H85" s="137">
        <f>H10+H27+H31+H37+H41+H44+H48+H52+H56+H59+H63+H67+H71+H75+H81+H84</f>
        <v>0</v>
      </c>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row>
    <row r="86" spans="1:8" s="6" customFormat="1" ht="18.75" customHeight="1">
      <c r="A86" s="20"/>
      <c r="B86" s="18"/>
      <c r="C86" s="18"/>
      <c r="D86" s="18"/>
      <c r="E86" s="18"/>
      <c r="F86" s="18"/>
      <c r="G86" s="18"/>
      <c r="H86" s="138"/>
    </row>
    <row r="87" spans="1:8" ht="19.5" customHeight="1">
      <c r="A87" s="139" t="s">
        <v>86</v>
      </c>
      <c r="B87" s="109"/>
      <c r="C87" s="109"/>
      <c r="D87" s="109"/>
      <c r="E87" s="109"/>
      <c r="F87" s="110"/>
      <c r="G87" s="110"/>
      <c r="H87" s="149">
        <v>123737.5</v>
      </c>
    </row>
    <row r="88" spans="1:8" s="4" customFormat="1" ht="18.75" customHeight="1">
      <c r="A88" s="20"/>
      <c r="B88" s="18"/>
      <c r="C88" s="18"/>
      <c r="D88" s="18"/>
      <c r="E88" s="18"/>
      <c r="F88" s="38"/>
      <c r="G88" s="18"/>
      <c r="H88" s="150"/>
    </row>
    <row r="89" spans="1:89" s="1" customFormat="1" ht="18.75" customHeight="1">
      <c r="A89" s="140" t="s">
        <v>87</v>
      </c>
      <c r="B89" s="111"/>
      <c r="C89" s="111"/>
      <c r="D89" s="111"/>
      <c r="E89" s="111"/>
      <c r="F89" s="112"/>
      <c r="G89" s="113"/>
      <c r="H89" s="149"/>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row>
    <row r="90" spans="1:8" s="7" customFormat="1" ht="18.75" customHeight="1">
      <c r="A90" s="141"/>
      <c r="B90" s="114"/>
      <c r="C90" s="114"/>
      <c r="D90" s="114"/>
      <c r="E90" s="114"/>
      <c r="F90" s="38"/>
      <c r="G90" s="114"/>
      <c r="H90" s="151"/>
    </row>
    <row r="91" spans="1:89" s="1" customFormat="1" ht="18.75" customHeight="1">
      <c r="A91" s="139" t="s">
        <v>91</v>
      </c>
      <c r="B91" s="108"/>
      <c r="C91" s="108"/>
      <c r="D91" s="108"/>
      <c r="E91" s="108"/>
      <c r="F91" s="112"/>
      <c r="G91" s="115"/>
      <c r="H91" s="152"/>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row>
    <row r="92" spans="1:89" s="1" customFormat="1" ht="18">
      <c r="A92" s="156"/>
      <c r="B92" s="157"/>
      <c r="C92" s="157"/>
      <c r="D92" s="157"/>
      <c r="E92" s="157"/>
      <c r="F92" s="38"/>
      <c r="G92" s="114"/>
      <c r="H92" s="150"/>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row>
    <row r="93" spans="1:89" s="1" customFormat="1" ht="18">
      <c r="A93" s="139" t="s">
        <v>88</v>
      </c>
      <c r="B93" s="108"/>
      <c r="C93" s="108"/>
      <c r="D93" s="108"/>
      <c r="E93" s="108"/>
      <c r="F93" s="112"/>
      <c r="G93" s="115"/>
      <c r="H93" s="152"/>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row>
    <row r="94" spans="1:8" ht="12.75">
      <c r="A94" s="50"/>
      <c r="B94" s="158"/>
      <c r="C94" s="158"/>
      <c r="D94" s="158"/>
      <c r="E94" s="158"/>
      <c r="F94" s="18"/>
      <c r="G94" s="18"/>
      <c r="H94" s="138"/>
    </row>
    <row r="95" spans="1:8" ht="18.75" customHeight="1" thickBot="1">
      <c r="A95" s="159" t="s">
        <v>90</v>
      </c>
      <c r="B95" s="160"/>
      <c r="C95" s="160"/>
      <c r="D95" s="160"/>
      <c r="E95" s="161"/>
      <c r="F95" s="154"/>
      <c r="G95" s="154"/>
      <c r="H95" s="155"/>
    </row>
    <row r="97" ht="12.75">
      <c r="A97" s="153" t="s">
        <v>93</v>
      </c>
    </row>
  </sheetData>
  <sheetProtection/>
  <mergeCells count="7">
    <mergeCell ref="A89:E89"/>
    <mergeCell ref="A2:H2"/>
    <mergeCell ref="A4:H4"/>
    <mergeCell ref="A95:E95"/>
    <mergeCell ref="A93:E93"/>
    <mergeCell ref="A91:E91"/>
    <mergeCell ref="A87:E87"/>
  </mergeCells>
  <printOptions horizontalCentered="1"/>
  <pageMargins left="0.75" right="0.75" top="1" bottom="1" header="0.5" footer="0.5"/>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2018-03-28T14:42:02Z</cp:lastPrinted>
  <dcterms:created xsi:type="dcterms:W3CDTF">1996-10-14T23:33:28Z</dcterms:created>
  <dcterms:modified xsi:type="dcterms:W3CDTF">2022-11-18T11:06:24Z</dcterms:modified>
  <cp:category/>
  <cp:version/>
  <cp:contentType/>
  <cp:contentStatus/>
</cp:coreProperties>
</file>